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17"/>
  <workbookPr/>
  <mc:AlternateContent xmlns:mc="http://schemas.openxmlformats.org/markup-compatibility/2006">
    <mc:Choice Requires="x15">
      <x15ac:absPath xmlns:x15ac="http://schemas.microsoft.com/office/spreadsheetml/2010/11/ac" url="https://d.docs.live.net/e2d79849cbfe0f64/Inżynieria_Ruchu/Przykład Visum/"/>
    </mc:Choice>
  </mc:AlternateContent>
  <xr:revisionPtr revIDLastSave="20" documentId="114_{848DF28C-B1BE-4286-9A7D-7C48AD48131D}" xr6:coauthVersionLast="47" xr6:coauthVersionMax="47" xr10:uidLastSave="{A6DB010F-70D0-4542-82AE-DC2F483F8F78}"/>
  <bookViews>
    <workbookView xWindow="0" yWindow="0" windowWidth="51200" windowHeight="21600" tabRatio="500" firstSheet="1" activeTab="3" xr2:uid="{00000000-000D-0000-FFFF-FFFF00000000}"/>
  </bookViews>
  <sheets>
    <sheet name="Arkusz1" sheetId="1" r:id="rId1"/>
    <sheet name="macierz" sheetId="2" r:id="rId2"/>
    <sheet name="Arkusz2" sheetId="4" r:id="rId3"/>
    <sheet name="Więźba r. tranz" sheetId="3" r:id="rId4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3" l="1"/>
  <c r="C25" i="2"/>
  <c r="X3" i="2"/>
  <c r="F5" i="1"/>
  <c r="X3" i="4"/>
  <c r="C24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AE3" i="4"/>
  <c r="AD3" i="4"/>
  <c r="AC3" i="4"/>
  <c r="AB3" i="4"/>
  <c r="AA3" i="4"/>
  <c r="Z3" i="4"/>
  <c r="Y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F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D4" i="3"/>
  <c r="H4" i="3"/>
  <c r="I4" i="3"/>
  <c r="D5" i="3"/>
  <c r="F5" i="3"/>
  <c r="H5" i="3"/>
  <c r="I5" i="3"/>
  <c r="D6" i="3"/>
  <c r="F6" i="3"/>
  <c r="H6" i="3"/>
  <c r="I6" i="3"/>
  <c r="D7" i="3"/>
  <c r="F7" i="3"/>
  <c r="H7" i="3"/>
  <c r="I7" i="3"/>
  <c r="D8" i="3"/>
  <c r="F8" i="3"/>
  <c r="H8" i="3"/>
  <c r="I8" i="3"/>
  <c r="D9" i="3"/>
  <c r="F9" i="3"/>
  <c r="H9" i="3"/>
  <c r="I9" i="3"/>
  <c r="D10" i="3"/>
  <c r="F10" i="3"/>
  <c r="H10" i="3"/>
  <c r="I10" i="3"/>
  <c r="D11" i="3"/>
  <c r="F11" i="3"/>
  <c r="H11" i="3"/>
  <c r="I11" i="3"/>
  <c r="D12" i="3"/>
  <c r="F12" i="3"/>
  <c r="H12" i="3"/>
  <c r="I12" i="3"/>
  <c r="I13" i="3"/>
  <c r="H24" i="3"/>
  <c r="X23" i="2"/>
  <c r="Y23" i="2"/>
  <c r="Z23" i="2"/>
  <c r="AA23" i="2"/>
  <c r="AB23" i="2"/>
  <c r="AC23" i="2"/>
  <c r="AD23" i="2"/>
  <c r="AE23" i="2"/>
  <c r="AF23" i="2"/>
  <c r="AF22" i="2"/>
  <c r="D24" i="1"/>
  <c r="W24" i="2"/>
  <c r="W25" i="2"/>
  <c r="W26" i="2"/>
  <c r="W27" i="2"/>
  <c r="W28" i="2"/>
  <c r="W29" i="2"/>
  <c r="W30" i="2"/>
  <c r="W31" i="2"/>
  <c r="W3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B24" i="1"/>
  <c r="G7" i="3"/>
  <c r="AB18" i="2"/>
  <c r="X4" i="2"/>
  <c r="Y4" i="2"/>
  <c r="Z4" i="2"/>
  <c r="AA4" i="2"/>
  <c r="AB4" i="2"/>
  <c r="AC4" i="2"/>
  <c r="AD4" i="2"/>
  <c r="AE4" i="2"/>
  <c r="AF4" i="2"/>
  <c r="X5" i="2"/>
  <c r="Y5" i="2"/>
  <c r="Z5" i="2"/>
  <c r="AA5" i="2"/>
  <c r="AB5" i="2"/>
  <c r="AC5" i="2"/>
  <c r="AD5" i="2"/>
  <c r="AE5" i="2"/>
  <c r="AF5" i="2"/>
  <c r="X6" i="2"/>
  <c r="Y6" i="2"/>
  <c r="Z6" i="2"/>
  <c r="AA6" i="2"/>
  <c r="AB6" i="2"/>
  <c r="AC6" i="2"/>
  <c r="AD6" i="2"/>
  <c r="AE6" i="2"/>
  <c r="AF6" i="2"/>
  <c r="X7" i="2"/>
  <c r="Y7" i="2"/>
  <c r="Z7" i="2"/>
  <c r="AA7" i="2"/>
  <c r="AB7" i="2"/>
  <c r="AC7" i="2"/>
  <c r="AD7" i="2"/>
  <c r="AE7" i="2"/>
  <c r="AF7" i="2"/>
  <c r="X8" i="2"/>
  <c r="Y8" i="2"/>
  <c r="Z8" i="2"/>
  <c r="AA8" i="2"/>
  <c r="AB8" i="2"/>
  <c r="AC8" i="2"/>
  <c r="AD8" i="2"/>
  <c r="AE8" i="2"/>
  <c r="AF8" i="2"/>
  <c r="X9" i="2"/>
  <c r="Y9" i="2"/>
  <c r="Z9" i="2"/>
  <c r="AA9" i="2"/>
  <c r="AB9" i="2"/>
  <c r="AC9" i="2"/>
  <c r="AD9" i="2"/>
  <c r="AE9" i="2"/>
  <c r="AF9" i="2"/>
  <c r="X10" i="2"/>
  <c r="Y10" i="2"/>
  <c r="Z10" i="2"/>
  <c r="AA10" i="2"/>
  <c r="AB10" i="2"/>
  <c r="AC10" i="2"/>
  <c r="AD10" i="2"/>
  <c r="AE10" i="2"/>
  <c r="AF10" i="2"/>
  <c r="X11" i="2"/>
  <c r="Y11" i="2"/>
  <c r="Z11" i="2"/>
  <c r="AA11" i="2"/>
  <c r="AB11" i="2"/>
  <c r="AC11" i="2"/>
  <c r="AD11" i="2"/>
  <c r="AE11" i="2"/>
  <c r="AF11" i="2"/>
  <c r="X12" i="2"/>
  <c r="Y12" i="2"/>
  <c r="Z12" i="2"/>
  <c r="AA12" i="2"/>
  <c r="AB12" i="2"/>
  <c r="AC12" i="2"/>
  <c r="AD12" i="2"/>
  <c r="AE12" i="2"/>
  <c r="AF12" i="2"/>
  <c r="X13" i="2"/>
  <c r="Y13" i="2"/>
  <c r="Z13" i="2"/>
  <c r="AA13" i="2"/>
  <c r="AB13" i="2"/>
  <c r="AC13" i="2"/>
  <c r="AD13" i="2"/>
  <c r="AE13" i="2"/>
  <c r="AF13" i="2"/>
  <c r="X14" i="2"/>
  <c r="Y14" i="2"/>
  <c r="Z14" i="2"/>
  <c r="AA14" i="2"/>
  <c r="AB14" i="2"/>
  <c r="AC14" i="2"/>
  <c r="AD14" i="2"/>
  <c r="AE14" i="2"/>
  <c r="AF14" i="2"/>
  <c r="X15" i="2"/>
  <c r="Y15" i="2"/>
  <c r="Z15" i="2"/>
  <c r="AA15" i="2"/>
  <c r="AB15" i="2"/>
  <c r="AC15" i="2"/>
  <c r="AD15" i="2"/>
  <c r="AE15" i="2"/>
  <c r="AF15" i="2"/>
  <c r="X16" i="2"/>
  <c r="Y16" i="2"/>
  <c r="Z16" i="2"/>
  <c r="AA16" i="2"/>
  <c r="AB16" i="2"/>
  <c r="AC16" i="2"/>
  <c r="AD16" i="2"/>
  <c r="AE16" i="2"/>
  <c r="AF16" i="2"/>
  <c r="X17" i="2"/>
  <c r="Y17" i="2"/>
  <c r="Z17" i="2"/>
  <c r="AA17" i="2"/>
  <c r="AB17" i="2"/>
  <c r="AC17" i="2"/>
  <c r="AD17" i="2"/>
  <c r="AE17" i="2"/>
  <c r="AF17" i="2"/>
  <c r="X18" i="2"/>
  <c r="Y18" i="2"/>
  <c r="Z18" i="2"/>
  <c r="AA18" i="2"/>
  <c r="AC18" i="2"/>
  <c r="AD18" i="2"/>
  <c r="AE18" i="2"/>
  <c r="AF18" i="2"/>
  <c r="X19" i="2"/>
  <c r="Y19" i="2"/>
  <c r="Z19" i="2"/>
  <c r="AA19" i="2"/>
  <c r="AB19" i="2"/>
  <c r="AC19" i="2"/>
  <c r="AD19" i="2"/>
  <c r="AE19" i="2"/>
  <c r="AF19" i="2"/>
  <c r="X20" i="2"/>
  <c r="Y20" i="2"/>
  <c r="Z20" i="2"/>
  <c r="AA20" i="2"/>
  <c r="AB20" i="2"/>
  <c r="AC20" i="2"/>
  <c r="AD20" i="2"/>
  <c r="AE20" i="2"/>
  <c r="AF20" i="2"/>
  <c r="X21" i="2"/>
  <c r="Y21" i="2"/>
  <c r="Z21" i="2"/>
  <c r="AA21" i="2"/>
  <c r="AB21" i="2"/>
  <c r="AC21" i="2"/>
  <c r="AD21" i="2"/>
  <c r="AE21" i="2"/>
  <c r="AF21" i="2"/>
  <c r="X22" i="2"/>
  <c r="Y22" i="2"/>
  <c r="Z22" i="2"/>
  <c r="AA22" i="2"/>
  <c r="AB22" i="2"/>
  <c r="AC22" i="2"/>
  <c r="AD22" i="2"/>
  <c r="AE22" i="2"/>
  <c r="Y3" i="2"/>
  <c r="Z3" i="2"/>
  <c r="AA3" i="2"/>
  <c r="AB3" i="2"/>
  <c r="AC3" i="2"/>
  <c r="AD3" i="2"/>
  <c r="AE3" i="2"/>
  <c r="AF3" i="2"/>
  <c r="P20" i="3"/>
  <c r="J16" i="3"/>
  <c r="K16" i="3"/>
  <c r="L16" i="3"/>
  <c r="M16" i="3"/>
  <c r="N16" i="3"/>
  <c r="O16" i="3"/>
  <c r="P16" i="3"/>
  <c r="J17" i="3"/>
  <c r="K17" i="3"/>
  <c r="L17" i="3"/>
  <c r="M17" i="3"/>
  <c r="N17" i="3"/>
  <c r="O17" i="3"/>
  <c r="P17" i="3"/>
  <c r="K18" i="3"/>
  <c r="L18" i="3"/>
  <c r="M18" i="3"/>
  <c r="N18" i="3"/>
  <c r="O18" i="3"/>
  <c r="P18" i="3"/>
  <c r="J19" i="3"/>
  <c r="L19" i="3"/>
  <c r="M19" i="3"/>
  <c r="N19" i="3"/>
  <c r="O19" i="3"/>
  <c r="P19" i="3"/>
  <c r="J20" i="3"/>
  <c r="K20" i="3"/>
  <c r="M20" i="3"/>
  <c r="N20" i="3"/>
  <c r="O20" i="3"/>
  <c r="J21" i="3"/>
  <c r="K21" i="3"/>
  <c r="L21" i="3"/>
  <c r="N21" i="3"/>
  <c r="O21" i="3"/>
  <c r="P21" i="3"/>
  <c r="J22" i="3"/>
  <c r="K22" i="3"/>
  <c r="L22" i="3"/>
  <c r="M22" i="3"/>
  <c r="O22" i="3"/>
  <c r="P22" i="3"/>
  <c r="J23" i="3"/>
  <c r="K23" i="3"/>
  <c r="L23" i="3"/>
  <c r="M23" i="3"/>
  <c r="N23" i="3"/>
  <c r="P23" i="3"/>
  <c r="J24" i="3"/>
  <c r="K24" i="3"/>
  <c r="L24" i="3"/>
  <c r="M24" i="3"/>
  <c r="N24" i="3"/>
  <c r="O24" i="3"/>
  <c r="I20" i="3"/>
  <c r="I18" i="3"/>
  <c r="I19" i="3"/>
  <c r="I21" i="3"/>
  <c r="I22" i="3"/>
  <c r="I23" i="3"/>
  <c r="I24" i="3"/>
  <c r="H19" i="3"/>
  <c r="H18" i="3"/>
  <c r="H20" i="3"/>
  <c r="H21" i="3"/>
  <c r="H22" i="3"/>
  <c r="H23" i="3"/>
  <c r="G8" i="3"/>
  <c r="G10" i="3"/>
  <c r="G9" i="3"/>
  <c r="G11" i="3"/>
  <c r="G4" i="3"/>
  <c r="G12" i="3"/>
  <c r="G5" i="3"/>
  <c r="G6" i="3"/>
  <c r="C41" i="3"/>
  <c r="C40" i="3"/>
  <c r="C39" i="3"/>
  <c r="C38" i="3"/>
  <c r="E8" i="3"/>
  <c r="E10" i="3"/>
  <c r="E9" i="3"/>
  <c r="E11" i="3"/>
  <c r="E4" i="3"/>
  <c r="E12" i="3"/>
  <c r="E5" i="3"/>
  <c r="E6" i="3"/>
  <c r="E7" i="3"/>
  <c r="I16" i="3" l="1"/>
  <c r="H17" i="3"/>
</calcChain>
</file>

<file path=xl/sharedStrings.xml><?xml version="1.0" encoding="utf-8"?>
<sst xmlns="http://schemas.openxmlformats.org/spreadsheetml/2006/main" count="31" uniqueCount="27">
  <si>
    <t>NUMER STREFY</t>
  </si>
  <si>
    <t>∑P'</t>
  </si>
  <si>
    <t>∑A' *k</t>
  </si>
  <si>
    <t>Produkcja</t>
  </si>
  <si>
    <t>Atrakcja</t>
  </si>
  <si>
    <t>P/A</t>
  </si>
  <si>
    <t>Numer wlotu</t>
  </si>
  <si>
    <t>Wlot</t>
  </si>
  <si>
    <t>SDR      [poj/dob.]</t>
  </si>
  <si>
    <t>Natężenie w godzinach szczytu popołudniowego</t>
  </si>
  <si>
    <t>natężenie w godzinach szczytu popołudniowego na jeden pas</t>
  </si>
  <si>
    <t>Wielkość tranzytu na wlocie</t>
  </si>
  <si>
    <t>wielkość traznytu na wlocie na jednym pasie</t>
  </si>
  <si>
    <t>Jasło-Warzyce</t>
  </si>
  <si>
    <t>Bukowa-Jasło</t>
  </si>
  <si>
    <t>Opacie- Jasło</t>
  </si>
  <si>
    <t>Siepietnica- Jasło</t>
  </si>
  <si>
    <t>Dębowiec- Jasło</t>
  </si>
  <si>
    <t>N.Żmigród-Jasło</t>
  </si>
  <si>
    <t>N.Glinik-Jasło</t>
  </si>
  <si>
    <t>Tarnowiec-Jasło</t>
  </si>
  <si>
    <t>Gorajowice-Jasło</t>
  </si>
  <si>
    <t>Udział tranzytu uzależniony od funkcji wlotu</t>
  </si>
  <si>
    <t>Funkcja</t>
  </si>
  <si>
    <t>Udział tranzytu[%]</t>
  </si>
  <si>
    <r>
      <t>t</t>
    </r>
    <r>
      <rPr>
        <sz val="8"/>
        <rFont val="Arial"/>
        <family val="2"/>
        <charset val="238"/>
      </rPr>
      <t>b</t>
    </r>
    <r>
      <rPr>
        <sz val="10"/>
        <rFont val="Arial"/>
        <family val="2"/>
        <charset val="238"/>
      </rPr>
      <t>=63,1-0,38*M</t>
    </r>
  </si>
  <si>
    <r>
      <t>t</t>
    </r>
    <r>
      <rPr>
        <sz val="8"/>
        <rFont val="Arial"/>
        <family val="2"/>
        <charset val="238"/>
      </rPr>
      <t>c</t>
    </r>
    <r>
      <rPr>
        <sz val="10"/>
        <rFont val="Arial"/>
        <family val="2"/>
        <charset val="238"/>
      </rPr>
      <t>=46,1-0,30*M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</si>
</sst>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rgb="FF7030A0"/>
      <name val="Abadi MT Condensed Extra Bold"/>
    </font>
    <font>
      <sz val="10"/>
      <color theme="0"/>
      <name val="Czcionka tekstu podstawowego"/>
      <family val="2"/>
      <charset val="238"/>
    </font>
    <font>
      <sz val="8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1" fontId="0" fillId="3" borderId="0" xfId="0" applyNumberFormat="1" applyFill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1" fontId="0" fillId="3" borderId="3" xfId="0" applyNumberFormat="1" applyFill="1" applyBorder="1"/>
    <xf numFmtId="1" fontId="0" fillId="3" borderId="4" xfId="0" applyNumberFormat="1" applyFill="1" applyBorder="1"/>
    <xf numFmtId="1" fontId="0" fillId="3" borderId="5" xfId="0" applyNumberFormat="1" applyFill="1" applyBorder="1"/>
    <xf numFmtId="1" fontId="0" fillId="3" borderId="6" xfId="0" applyNumberFormat="1" applyFill="1" applyBorder="1"/>
    <xf numFmtId="1" fontId="0" fillId="3" borderId="7" xfId="0" applyNumberFormat="1" applyFill="1" applyBorder="1"/>
    <xf numFmtId="1" fontId="0" fillId="3" borderId="2" xfId="0" applyNumberFormat="1" applyFill="1" applyBorder="1"/>
    <xf numFmtId="1" fontId="0" fillId="3" borderId="1" xfId="0" applyNumberFormat="1" applyFill="1" applyBorder="1"/>
    <xf numFmtId="1" fontId="0" fillId="3" borderId="8" xfId="0" applyNumberFormat="1" applyFill="1" applyBorder="1"/>
    <xf numFmtId="1" fontId="0" fillId="4" borderId="0" xfId="0" applyNumberFormat="1" applyFill="1"/>
    <xf numFmtId="0" fontId="4" fillId="2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1" applyAlignment="1">
      <alignment horizontal="center" wrapText="1"/>
    </xf>
    <xf numFmtId="0" fontId="1" fillId="2" borderId="0" xfId="1" applyAlignment="1">
      <alignment horizontal="center" vertical="center"/>
    </xf>
    <xf numFmtId="0" fontId="3" fillId="2" borderId="0" xfId="1" applyFont="1" applyAlignment="1">
      <alignment horizontal="center" vertical="center" wrapText="1"/>
    </xf>
    <xf numFmtId="0" fontId="4" fillId="2" borderId="0" xfId="1" applyFont="1" applyAlignment="1">
      <alignment horizontal="center" wrapText="1"/>
    </xf>
  </cellXfs>
  <cellStyles count="2">
    <cellStyle name="Akcent 1" xfId="1" builtinId="29"/>
    <cellStyle name="Normalny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workbookViewId="0">
      <selection activeCell="F5" sqref="F5"/>
    </sheetView>
  </sheetViews>
  <sheetFormatPr defaultColWidth="11" defaultRowHeight="15.95"/>
  <sheetData>
    <row r="1" spans="1:28">
      <c r="A1" t="s">
        <v>0</v>
      </c>
      <c r="B1" t="s">
        <v>1</v>
      </c>
      <c r="D1" t="s">
        <v>2</v>
      </c>
    </row>
    <row r="2" spans="1:28">
      <c r="B2" t="s">
        <v>3</v>
      </c>
      <c r="D2" t="s">
        <v>4</v>
      </c>
    </row>
    <row r="3" spans="1:28">
      <c r="A3">
        <v>1</v>
      </c>
      <c r="B3">
        <v>137</v>
      </c>
      <c r="D3">
        <v>110</v>
      </c>
      <c r="F3">
        <v>0</v>
      </c>
      <c r="H3">
        <v>2.1505376344085999E-2</v>
      </c>
      <c r="I3">
        <v>3.8123167155425221E-2</v>
      </c>
      <c r="J3">
        <v>4.2033235581622676E-2</v>
      </c>
      <c r="K3">
        <v>6.920821114369502E-2</v>
      </c>
      <c r="L3">
        <v>4.6725317693059626E-2</v>
      </c>
      <c r="M3">
        <v>4.1837732160312807E-2</v>
      </c>
      <c r="N3">
        <v>6.2170087976539591E-2</v>
      </c>
      <c r="O3">
        <v>4.926686217008798E-2</v>
      </c>
      <c r="P3">
        <v>3.3040078201368527E-2</v>
      </c>
      <c r="Q3">
        <v>8.2111436950146624E-2</v>
      </c>
      <c r="R3">
        <v>4.6725317693059626E-2</v>
      </c>
      <c r="S3">
        <v>2.9130009775171065E-2</v>
      </c>
      <c r="T3">
        <v>5.4740957966764418E-2</v>
      </c>
      <c r="U3">
        <v>4.5161290322580643E-2</v>
      </c>
      <c r="V3">
        <v>8.113391984359726E-2</v>
      </c>
      <c r="W3">
        <v>6.3538611925708699E-2</v>
      </c>
      <c r="X3">
        <v>2.932551319648094E-2</v>
      </c>
      <c r="Y3">
        <v>4.4770283479960898E-2</v>
      </c>
      <c r="Z3">
        <v>4.8289345063538609E-2</v>
      </c>
      <c r="AA3">
        <v>4.1837732160312807E-2</v>
      </c>
      <c r="AB3">
        <v>2.932551319648094E-2</v>
      </c>
    </row>
    <row r="4" spans="1:28">
      <c r="A4">
        <v>2</v>
      </c>
      <c r="B4">
        <v>45</v>
      </c>
      <c r="D4">
        <v>195</v>
      </c>
      <c r="F4">
        <f t="shared" ref="F4:F23" si="0">D4/5115</f>
        <v>3.8123167155425221E-2</v>
      </c>
    </row>
    <row r="5" spans="1:28">
      <c r="A5">
        <v>3</v>
      </c>
      <c r="B5">
        <v>586</v>
      </c>
      <c r="D5">
        <v>215</v>
      </c>
      <c r="F5">
        <f>D5/5115</f>
        <v>4.2033235581622676E-2</v>
      </c>
    </row>
    <row r="6" spans="1:28">
      <c r="A6">
        <v>4</v>
      </c>
      <c r="B6">
        <v>223</v>
      </c>
      <c r="D6">
        <v>354</v>
      </c>
      <c r="F6">
        <f t="shared" si="0"/>
        <v>6.920821114369502E-2</v>
      </c>
    </row>
    <row r="7" spans="1:28">
      <c r="A7">
        <v>5</v>
      </c>
      <c r="B7">
        <v>247</v>
      </c>
      <c r="D7">
        <v>239</v>
      </c>
      <c r="F7">
        <f t="shared" si="0"/>
        <v>4.6725317693059626E-2</v>
      </c>
    </row>
    <row r="8" spans="1:28">
      <c r="A8">
        <v>6</v>
      </c>
      <c r="B8">
        <v>139</v>
      </c>
      <c r="D8">
        <v>214</v>
      </c>
      <c r="F8">
        <f t="shared" si="0"/>
        <v>4.1837732160312807E-2</v>
      </c>
    </row>
    <row r="9" spans="1:28">
      <c r="A9">
        <v>7</v>
      </c>
      <c r="B9">
        <v>133</v>
      </c>
      <c r="D9">
        <v>318</v>
      </c>
      <c r="F9">
        <f t="shared" si="0"/>
        <v>6.2170087976539591E-2</v>
      </c>
    </row>
    <row r="10" spans="1:28">
      <c r="A10">
        <v>8</v>
      </c>
      <c r="B10">
        <v>258</v>
      </c>
      <c r="D10">
        <v>252</v>
      </c>
      <c r="F10">
        <f t="shared" si="0"/>
        <v>4.926686217008798E-2</v>
      </c>
    </row>
    <row r="11" spans="1:28">
      <c r="A11">
        <v>9</v>
      </c>
      <c r="B11">
        <v>87</v>
      </c>
      <c r="D11">
        <v>169</v>
      </c>
      <c r="F11">
        <f t="shared" si="0"/>
        <v>3.3040078201368527E-2</v>
      </c>
    </row>
    <row r="12" spans="1:28">
      <c r="A12">
        <v>10</v>
      </c>
      <c r="B12">
        <v>217</v>
      </c>
      <c r="D12">
        <v>420</v>
      </c>
      <c r="F12">
        <f t="shared" si="0"/>
        <v>8.2111436950146624E-2</v>
      </c>
    </row>
    <row r="13" spans="1:28">
      <c r="A13">
        <v>11</v>
      </c>
      <c r="B13">
        <v>351</v>
      </c>
      <c r="D13">
        <v>239</v>
      </c>
      <c r="F13">
        <f t="shared" si="0"/>
        <v>4.6725317693059626E-2</v>
      </c>
    </row>
    <row r="14" spans="1:28">
      <c r="A14">
        <v>12</v>
      </c>
      <c r="B14">
        <v>172</v>
      </c>
      <c r="D14">
        <v>149</v>
      </c>
      <c r="F14">
        <f t="shared" si="0"/>
        <v>2.9130009775171065E-2</v>
      </c>
    </row>
    <row r="15" spans="1:28">
      <c r="A15">
        <v>13</v>
      </c>
      <c r="B15">
        <v>347</v>
      </c>
      <c r="D15">
        <v>280</v>
      </c>
      <c r="F15">
        <f t="shared" si="0"/>
        <v>5.4740957966764418E-2</v>
      </c>
    </row>
    <row r="16" spans="1:28">
      <c r="A16">
        <v>14</v>
      </c>
      <c r="B16">
        <v>144</v>
      </c>
      <c r="D16">
        <v>231</v>
      </c>
      <c r="F16">
        <f t="shared" si="0"/>
        <v>4.5161290322580643E-2</v>
      </c>
    </row>
    <row r="17" spans="1:6">
      <c r="A17">
        <v>15</v>
      </c>
      <c r="B17">
        <v>228</v>
      </c>
      <c r="D17">
        <v>415</v>
      </c>
      <c r="F17">
        <f t="shared" si="0"/>
        <v>8.113391984359726E-2</v>
      </c>
    </row>
    <row r="18" spans="1:6">
      <c r="A18">
        <v>16</v>
      </c>
      <c r="B18">
        <v>188</v>
      </c>
      <c r="D18">
        <v>325</v>
      </c>
      <c r="F18">
        <f t="shared" si="0"/>
        <v>6.3538611925708699E-2</v>
      </c>
    </row>
    <row r="19" spans="1:6">
      <c r="A19">
        <v>17</v>
      </c>
      <c r="B19">
        <v>317</v>
      </c>
      <c r="D19">
        <v>150</v>
      </c>
      <c r="F19">
        <f t="shared" si="0"/>
        <v>2.932551319648094E-2</v>
      </c>
    </row>
    <row r="20" spans="1:6">
      <c r="A20">
        <v>18</v>
      </c>
      <c r="B20">
        <v>280</v>
      </c>
      <c r="D20">
        <v>229</v>
      </c>
      <c r="F20">
        <f t="shared" si="0"/>
        <v>4.4770283479960898E-2</v>
      </c>
    </row>
    <row r="21" spans="1:6">
      <c r="A21">
        <v>19</v>
      </c>
      <c r="B21">
        <v>650</v>
      </c>
      <c r="D21">
        <v>247</v>
      </c>
      <c r="F21">
        <f t="shared" si="0"/>
        <v>4.8289345063538609E-2</v>
      </c>
    </row>
    <row r="22" spans="1:6">
      <c r="A22">
        <v>20</v>
      </c>
      <c r="B22">
        <v>166</v>
      </c>
      <c r="D22">
        <v>214</v>
      </c>
      <c r="F22">
        <f t="shared" si="0"/>
        <v>4.1837732160312807E-2</v>
      </c>
    </row>
    <row r="23" spans="1:6">
      <c r="A23">
        <v>21</v>
      </c>
      <c r="B23">
        <v>200</v>
      </c>
      <c r="D23">
        <v>150</v>
      </c>
      <c r="F23">
        <f t="shared" si="0"/>
        <v>2.932551319648094E-2</v>
      </c>
    </row>
    <row r="24" spans="1:6">
      <c r="B24">
        <f>SUM(B3:B23)</f>
        <v>5115</v>
      </c>
      <c r="D24">
        <f>SUM(D3:D23)</f>
        <v>5115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2"/>
  <sheetViews>
    <sheetView topLeftCell="G5" zoomScale="85" zoomScaleNormal="85" zoomScalePageLayoutView="85" workbookViewId="0">
      <selection activeCell="X25" sqref="X25"/>
    </sheetView>
  </sheetViews>
  <sheetFormatPr defaultColWidth="11" defaultRowHeight="15.95"/>
  <cols>
    <col min="1" max="1" width="3.875" bestFit="1" customWidth="1"/>
    <col min="2" max="2" width="8.5" customWidth="1"/>
    <col min="3" max="32" width="7.125" customWidth="1"/>
  </cols>
  <sheetData>
    <row r="1" spans="1:32"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  <c r="AF1" s="2">
        <v>30</v>
      </c>
    </row>
    <row r="2" spans="1:32" ht="17.100000000000001" thickBot="1">
      <c r="B2" t="s">
        <v>5</v>
      </c>
      <c r="C2">
        <v>2.1505376344086023E-2</v>
      </c>
      <c r="D2">
        <v>3.8123167155425221E-2</v>
      </c>
      <c r="E2">
        <v>4.2033235581622676E-2</v>
      </c>
      <c r="F2">
        <v>6.920821114369502E-2</v>
      </c>
      <c r="G2">
        <v>4.6725317693059626E-2</v>
      </c>
      <c r="H2">
        <v>4.1837732160312807E-2</v>
      </c>
      <c r="I2">
        <v>6.2170087976539591E-2</v>
      </c>
      <c r="J2">
        <v>4.926686217008798E-2</v>
      </c>
      <c r="K2">
        <v>3.3040078201368527E-2</v>
      </c>
      <c r="L2">
        <v>8.2111436950146624E-2</v>
      </c>
      <c r="M2">
        <v>4.6725317693059626E-2</v>
      </c>
      <c r="N2">
        <v>2.9130009775171065E-2</v>
      </c>
      <c r="O2">
        <v>5.4740957966764418E-2</v>
      </c>
      <c r="P2">
        <v>4.5161290322580643E-2</v>
      </c>
      <c r="Q2">
        <v>8.113391984359726E-2</v>
      </c>
      <c r="R2">
        <v>6.3538611925708699E-2</v>
      </c>
      <c r="S2">
        <v>2.932551319648094E-2</v>
      </c>
      <c r="T2">
        <v>4.4770283479960898E-2</v>
      </c>
      <c r="U2">
        <v>4.8289345063538609E-2</v>
      </c>
      <c r="V2">
        <v>4.1837732160312807E-2</v>
      </c>
      <c r="W2">
        <v>2.932551319648094E-2</v>
      </c>
      <c r="X2" s="5">
        <v>196</v>
      </c>
      <c r="Y2" s="5">
        <v>37</v>
      </c>
      <c r="Z2" s="5">
        <v>56</v>
      </c>
      <c r="AA2" s="5">
        <v>115</v>
      </c>
      <c r="AB2" s="5">
        <v>43</v>
      </c>
      <c r="AC2" s="5">
        <v>313</v>
      </c>
      <c r="AD2" s="5">
        <v>48</v>
      </c>
      <c r="AE2" s="5">
        <v>216</v>
      </c>
      <c r="AF2" s="5">
        <v>28</v>
      </c>
    </row>
    <row r="3" spans="1:32">
      <c r="A3" s="3">
        <v>1</v>
      </c>
      <c r="B3">
        <v>137</v>
      </c>
      <c r="C3" s="6">
        <f>$B3*C$2</f>
        <v>2.946236559139785</v>
      </c>
      <c r="D3" s="7">
        <f t="shared" ref="D3:W16" si="0">$B3*D$2</f>
        <v>5.2228739002932549</v>
      </c>
      <c r="E3" s="7">
        <f t="shared" si="0"/>
        <v>5.7585532746823063</v>
      </c>
      <c r="F3" s="7">
        <f t="shared" si="0"/>
        <v>9.4815249266862178</v>
      </c>
      <c r="G3" s="7">
        <f>$B3*G$2</f>
        <v>6.4013685239491691</v>
      </c>
      <c r="H3" s="7">
        <f t="shared" si="0"/>
        <v>5.7317693059628549</v>
      </c>
      <c r="I3" s="7">
        <f t="shared" si="0"/>
        <v>8.517302052785924</v>
      </c>
      <c r="J3" s="7">
        <f t="shared" si="0"/>
        <v>6.7495601173020532</v>
      </c>
      <c r="K3" s="7">
        <f t="shared" si="0"/>
        <v>4.5264907135874886</v>
      </c>
      <c r="L3" s="7">
        <f t="shared" si="0"/>
        <v>11.249266862170087</v>
      </c>
      <c r="M3" s="7">
        <f t="shared" si="0"/>
        <v>6.4013685239491691</v>
      </c>
      <c r="N3" s="7">
        <f t="shared" si="0"/>
        <v>3.9908113391984359</v>
      </c>
      <c r="O3" s="7">
        <f t="shared" si="0"/>
        <v>7.4995112414467249</v>
      </c>
      <c r="P3" s="7">
        <f t="shared" si="0"/>
        <v>6.1870967741935479</v>
      </c>
      <c r="Q3" s="7">
        <f t="shared" si="0"/>
        <v>11.115347018572825</v>
      </c>
      <c r="R3" s="7">
        <f t="shared" si="0"/>
        <v>8.7047898338220921</v>
      </c>
      <c r="S3" s="7">
        <f t="shared" si="0"/>
        <v>4.0175953079178885</v>
      </c>
      <c r="T3" s="7">
        <f t="shared" si="0"/>
        <v>6.1335288367546434</v>
      </c>
      <c r="U3" s="7">
        <f t="shared" si="0"/>
        <v>6.6156402737047895</v>
      </c>
      <c r="V3" s="7">
        <f t="shared" si="0"/>
        <v>5.7317693059628549</v>
      </c>
      <c r="W3" s="8">
        <f t="shared" si="0"/>
        <v>4.0175953079178885</v>
      </c>
      <c r="X3" s="14">
        <f>($B3/4926)*X$2</f>
        <v>5.451075923670321</v>
      </c>
      <c r="Y3" s="14">
        <f t="shared" ref="Y3:AF18" si="1">($B3/4926)*Y$2</f>
        <v>1.0290296386520503</v>
      </c>
      <c r="Z3" s="14">
        <f t="shared" si="1"/>
        <v>1.5574502639058059</v>
      </c>
      <c r="AA3" s="14">
        <f t="shared" si="1"/>
        <v>3.1983353633779945</v>
      </c>
      <c r="AB3" s="14">
        <f t="shared" si="1"/>
        <v>1.1958993097848152</v>
      </c>
      <c r="AC3" s="14">
        <f t="shared" si="1"/>
        <v>8.7050345107592371</v>
      </c>
      <c r="AD3" s="14">
        <f t="shared" si="1"/>
        <v>1.3349573690621193</v>
      </c>
      <c r="AE3" s="14">
        <f t="shared" si="1"/>
        <v>6.0073081607795373</v>
      </c>
      <c r="AF3" s="14">
        <f t="shared" si="1"/>
        <v>0.77872513195290294</v>
      </c>
    </row>
    <row r="4" spans="1:32">
      <c r="A4" s="3">
        <v>2</v>
      </c>
      <c r="B4">
        <v>45</v>
      </c>
      <c r="C4" s="9">
        <f t="shared" ref="C4:R24" si="2">$B4*C$2</f>
        <v>0.967741935483871</v>
      </c>
      <c r="D4" s="1">
        <f t="shared" si="0"/>
        <v>1.7155425219941349</v>
      </c>
      <c r="E4" s="1">
        <f t="shared" si="0"/>
        <v>1.8914956011730204</v>
      </c>
      <c r="F4" s="1">
        <f t="shared" si="0"/>
        <v>3.114369501466276</v>
      </c>
      <c r="G4" s="1">
        <f t="shared" si="0"/>
        <v>2.1026392961876832</v>
      </c>
      <c r="H4" s="1">
        <f t="shared" si="0"/>
        <v>1.8826979472140764</v>
      </c>
      <c r="I4" s="1">
        <f t="shared" si="0"/>
        <v>2.7976539589442817</v>
      </c>
      <c r="J4" s="1">
        <f t="shared" si="0"/>
        <v>2.2170087976539592</v>
      </c>
      <c r="K4" s="1">
        <f t="shared" si="0"/>
        <v>1.4868035190615836</v>
      </c>
      <c r="L4" s="1">
        <f t="shared" si="0"/>
        <v>3.6950146627565981</v>
      </c>
      <c r="M4" s="1">
        <f t="shared" si="0"/>
        <v>2.1026392961876832</v>
      </c>
      <c r="N4" s="1">
        <f t="shared" si="0"/>
        <v>1.3108504398826979</v>
      </c>
      <c r="O4" s="1">
        <f t="shared" si="0"/>
        <v>2.4633431085043989</v>
      </c>
      <c r="P4" s="1">
        <f t="shared" si="0"/>
        <v>2.032258064516129</v>
      </c>
      <c r="Q4" s="1">
        <f t="shared" si="0"/>
        <v>3.6510263929618767</v>
      </c>
      <c r="R4" s="1">
        <f t="shared" si="0"/>
        <v>2.8592375366568916</v>
      </c>
      <c r="S4" s="1">
        <f t="shared" si="0"/>
        <v>1.3196480938416424</v>
      </c>
      <c r="T4" s="1">
        <f t="shared" si="0"/>
        <v>2.0146627565982405</v>
      </c>
      <c r="U4" s="1">
        <f t="shared" si="0"/>
        <v>2.1730205278592374</v>
      </c>
      <c r="V4" s="1">
        <f t="shared" si="0"/>
        <v>1.8826979472140764</v>
      </c>
      <c r="W4" s="10">
        <f t="shared" ref="W4:W15" si="3">$B4*W$2</f>
        <v>1.3196480938416424</v>
      </c>
      <c r="X4" s="14">
        <f t="shared" ref="X4:AF23" si="4">($B4/4926)*X$2</f>
        <v>1.7904993909866016</v>
      </c>
      <c r="Y4" s="14">
        <f t="shared" si="1"/>
        <v>0.3380024360535932</v>
      </c>
      <c r="Z4" s="14">
        <f t="shared" si="1"/>
        <v>0.51157125456760044</v>
      </c>
      <c r="AA4" s="14">
        <f t="shared" si="1"/>
        <v>1.0505481120584652</v>
      </c>
      <c r="AB4" s="14">
        <f t="shared" si="1"/>
        <v>0.3928136419001218</v>
      </c>
      <c r="AC4" s="14">
        <f t="shared" si="1"/>
        <v>2.8593179049939099</v>
      </c>
      <c r="AD4" s="14">
        <f t="shared" si="1"/>
        <v>0.43848964677222901</v>
      </c>
      <c r="AE4" s="14">
        <f t="shared" si="1"/>
        <v>1.9732034104750305</v>
      </c>
      <c r="AF4" s="14">
        <f t="shared" si="1"/>
        <v>0.25578562728380022</v>
      </c>
    </row>
    <row r="5" spans="1:32">
      <c r="A5" s="3">
        <v>3</v>
      </c>
      <c r="B5">
        <v>586</v>
      </c>
      <c r="C5" s="9">
        <f t="shared" si="2"/>
        <v>12.60215053763441</v>
      </c>
      <c r="D5" s="1">
        <f t="shared" si="0"/>
        <v>22.340175953079179</v>
      </c>
      <c r="E5" s="1">
        <f t="shared" si="0"/>
        <v>24.631476050830887</v>
      </c>
      <c r="F5" s="1">
        <f t="shared" si="0"/>
        <v>40.556011730205284</v>
      </c>
      <c r="G5" s="1">
        <f t="shared" si="0"/>
        <v>27.38103616813294</v>
      </c>
      <c r="H5" s="1">
        <f t="shared" si="0"/>
        <v>24.516911045943306</v>
      </c>
      <c r="I5" s="1">
        <f t="shared" si="0"/>
        <v>36.431671554252198</v>
      </c>
      <c r="J5" s="1">
        <f t="shared" si="0"/>
        <v>28.870381231671555</v>
      </c>
      <c r="K5" s="1">
        <f t="shared" si="0"/>
        <v>19.361485826001957</v>
      </c>
      <c r="L5" s="1">
        <f t="shared" si="0"/>
        <v>48.117302052785924</v>
      </c>
      <c r="M5" s="1">
        <f t="shared" si="0"/>
        <v>27.38103616813294</v>
      </c>
      <c r="N5" s="1">
        <f t="shared" si="0"/>
        <v>17.070185728250244</v>
      </c>
      <c r="O5" s="1">
        <f t="shared" si="0"/>
        <v>32.078201368523949</v>
      </c>
      <c r="P5" s="1">
        <f t="shared" si="0"/>
        <v>26.464516129032255</v>
      </c>
      <c r="Q5" s="1">
        <f t="shared" si="0"/>
        <v>47.544477028347991</v>
      </c>
      <c r="R5" s="1">
        <f t="shared" si="0"/>
        <v>37.233626588465299</v>
      </c>
      <c r="S5" s="1">
        <f t="shared" si="0"/>
        <v>17.184750733137832</v>
      </c>
      <c r="T5" s="1">
        <f t="shared" si="0"/>
        <v>26.235386119257086</v>
      </c>
      <c r="U5" s="1">
        <f t="shared" si="0"/>
        <v>28.297556207233626</v>
      </c>
      <c r="V5" s="1">
        <f t="shared" si="0"/>
        <v>24.516911045943306</v>
      </c>
      <c r="W5" s="10">
        <f t="shared" si="3"/>
        <v>17.184750733137832</v>
      </c>
      <c r="X5" s="14">
        <f t="shared" si="4"/>
        <v>23.316280958181078</v>
      </c>
      <c r="Y5" s="14">
        <f t="shared" si="1"/>
        <v>4.4015428339423464</v>
      </c>
      <c r="Z5" s="14">
        <f t="shared" si="1"/>
        <v>6.6617945594803079</v>
      </c>
      <c r="AA5" s="14">
        <f t="shared" si="1"/>
        <v>13.680470970361347</v>
      </c>
      <c r="AB5" s="14">
        <f t="shared" si="1"/>
        <v>5.115306536743808</v>
      </c>
      <c r="AC5" s="14">
        <f t="shared" si="1"/>
        <v>37.234673162809578</v>
      </c>
      <c r="AD5" s="14">
        <f t="shared" si="1"/>
        <v>5.710109622411693</v>
      </c>
      <c r="AE5" s="14">
        <f t="shared" si="1"/>
        <v>25.695493300852618</v>
      </c>
      <c r="AF5" s="14">
        <f t="shared" si="1"/>
        <v>3.3308972797401539</v>
      </c>
    </row>
    <row r="6" spans="1:32">
      <c r="A6" s="3">
        <v>4</v>
      </c>
      <c r="B6">
        <v>223</v>
      </c>
      <c r="C6" s="9">
        <f t="shared" si="2"/>
        <v>4.795698924731183</v>
      </c>
      <c r="D6" s="1">
        <f t="shared" si="0"/>
        <v>8.5014662756598245</v>
      </c>
      <c r="E6" s="1">
        <f t="shared" si="0"/>
        <v>9.373411534701857</v>
      </c>
      <c r="F6" s="1">
        <f t="shared" si="0"/>
        <v>15.43343108504399</v>
      </c>
      <c r="G6" s="1">
        <f t="shared" si="0"/>
        <v>10.419745845552297</v>
      </c>
      <c r="H6" s="1">
        <f t="shared" si="0"/>
        <v>9.3298142717497559</v>
      </c>
      <c r="I6" s="1">
        <f t="shared" si="0"/>
        <v>13.86392961876833</v>
      </c>
      <c r="J6" s="1">
        <f t="shared" si="0"/>
        <v>10.98651026392962</v>
      </c>
      <c r="K6" s="1">
        <f t="shared" si="0"/>
        <v>7.367937438905181</v>
      </c>
      <c r="L6" s="1">
        <f t="shared" si="0"/>
        <v>18.310850439882696</v>
      </c>
      <c r="M6" s="1">
        <f t="shared" si="0"/>
        <v>10.419745845552297</v>
      </c>
      <c r="N6" s="1">
        <f t="shared" si="0"/>
        <v>6.4959921798631477</v>
      </c>
      <c r="O6" s="1">
        <f t="shared" si="0"/>
        <v>12.207233626588465</v>
      </c>
      <c r="P6" s="1">
        <f t="shared" si="0"/>
        <v>10.070967741935483</v>
      </c>
      <c r="Q6" s="1">
        <f t="shared" si="0"/>
        <v>18.09286412512219</v>
      </c>
      <c r="R6" s="1">
        <f t="shared" si="0"/>
        <v>14.169110459433039</v>
      </c>
      <c r="S6" s="1">
        <f t="shared" si="0"/>
        <v>6.5395894428152497</v>
      </c>
      <c r="T6" s="1">
        <f t="shared" si="0"/>
        <v>9.9837732160312811</v>
      </c>
      <c r="U6" s="1">
        <f t="shared" si="0"/>
        <v>10.76852394916911</v>
      </c>
      <c r="V6" s="1">
        <f t="shared" si="0"/>
        <v>9.3298142717497559</v>
      </c>
      <c r="W6" s="10">
        <f t="shared" si="3"/>
        <v>6.5395894428152497</v>
      </c>
      <c r="X6" s="14">
        <f t="shared" si="4"/>
        <v>8.8729192042224927</v>
      </c>
      <c r="Y6" s="14">
        <f t="shared" si="1"/>
        <v>1.6749898497766951</v>
      </c>
      <c r="Z6" s="14">
        <f t="shared" si="1"/>
        <v>2.5351197726349981</v>
      </c>
      <c r="AA6" s="14">
        <f t="shared" si="1"/>
        <v>5.2060495330897281</v>
      </c>
      <c r="AB6" s="14">
        <f t="shared" si="1"/>
        <v>1.9466098254161592</v>
      </c>
      <c r="AC6" s="14">
        <f t="shared" si="1"/>
        <v>14.169508729192042</v>
      </c>
      <c r="AD6" s="14">
        <f t="shared" si="1"/>
        <v>2.1729598051157124</v>
      </c>
      <c r="AE6" s="14">
        <f t="shared" si="1"/>
        <v>9.7783191230207063</v>
      </c>
      <c r="AF6" s="14">
        <f t="shared" si="1"/>
        <v>1.2675598863174991</v>
      </c>
    </row>
    <row r="7" spans="1:32">
      <c r="A7" s="3">
        <v>5</v>
      </c>
      <c r="B7">
        <v>247</v>
      </c>
      <c r="C7" s="9">
        <f t="shared" si="2"/>
        <v>5.3118279569892479</v>
      </c>
      <c r="D7" s="1">
        <f t="shared" si="0"/>
        <v>9.416422287390029</v>
      </c>
      <c r="E7" s="1">
        <f t="shared" si="0"/>
        <v>10.3822091886608</v>
      </c>
      <c r="F7" s="1">
        <f t="shared" si="0"/>
        <v>17.094428152492672</v>
      </c>
      <c r="G7" s="1">
        <f t="shared" si="0"/>
        <v>11.541153470185728</v>
      </c>
      <c r="H7" s="1">
        <f t="shared" si="0"/>
        <v>10.333919843597263</v>
      </c>
      <c r="I7" s="1">
        <f t="shared" si="0"/>
        <v>15.35601173020528</v>
      </c>
      <c r="J7" s="1">
        <f t="shared" si="0"/>
        <v>12.168914956011731</v>
      </c>
      <c r="K7" s="1">
        <f t="shared" si="0"/>
        <v>8.1608993157380265</v>
      </c>
      <c r="L7" s="1">
        <f t="shared" si="0"/>
        <v>20.281524926686217</v>
      </c>
      <c r="M7" s="1">
        <f t="shared" si="0"/>
        <v>11.541153470185728</v>
      </c>
      <c r="N7" s="1">
        <f t="shared" si="0"/>
        <v>7.1951124144672534</v>
      </c>
      <c r="O7" s="1">
        <f t="shared" si="0"/>
        <v>13.521016617790812</v>
      </c>
      <c r="P7" s="1">
        <f t="shared" si="0"/>
        <v>11.154838709677419</v>
      </c>
      <c r="Q7" s="1">
        <f t="shared" si="0"/>
        <v>20.040078201368523</v>
      </c>
      <c r="R7" s="1">
        <f t="shared" si="0"/>
        <v>15.694037145650048</v>
      </c>
      <c r="S7" s="1">
        <f t="shared" si="0"/>
        <v>7.2434017595307925</v>
      </c>
      <c r="T7" s="1">
        <f t="shared" si="0"/>
        <v>11.058260019550342</v>
      </c>
      <c r="U7" s="1">
        <f t="shared" si="0"/>
        <v>11.927468230694036</v>
      </c>
      <c r="V7" s="1">
        <f t="shared" si="0"/>
        <v>10.333919843597263</v>
      </c>
      <c r="W7" s="10">
        <f t="shared" si="3"/>
        <v>7.2434017595307925</v>
      </c>
      <c r="X7" s="14">
        <f t="shared" si="4"/>
        <v>9.8278522127486809</v>
      </c>
      <c r="Y7" s="14">
        <f t="shared" si="1"/>
        <v>1.8552578156719448</v>
      </c>
      <c r="Z7" s="14">
        <f t="shared" si="1"/>
        <v>2.8079577750710518</v>
      </c>
      <c r="AA7" s="14">
        <f t="shared" si="1"/>
        <v>5.7663418595209102</v>
      </c>
      <c r="AB7" s="14">
        <f t="shared" si="1"/>
        <v>2.1561104344295576</v>
      </c>
      <c r="AC7" s="14">
        <f t="shared" si="1"/>
        <v>15.694478278522128</v>
      </c>
      <c r="AD7" s="14">
        <f t="shared" si="1"/>
        <v>2.4068209500609017</v>
      </c>
      <c r="AE7" s="14">
        <f t="shared" si="1"/>
        <v>10.830694275274057</v>
      </c>
      <c r="AF7" s="14">
        <f t="shared" si="1"/>
        <v>1.4039788875355259</v>
      </c>
    </row>
    <row r="8" spans="1:32">
      <c r="A8" s="3">
        <v>6</v>
      </c>
      <c r="B8">
        <v>139</v>
      </c>
      <c r="C8" s="9">
        <f t="shared" si="2"/>
        <v>2.9892473118279574</v>
      </c>
      <c r="D8" s="1">
        <f t="shared" si="0"/>
        <v>5.2991202346041053</v>
      </c>
      <c r="E8" s="1">
        <f t="shared" si="0"/>
        <v>5.8426197458455515</v>
      </c>
      <c r="F8" s="1">
        <f t="shared" si="0"/>
        <v>9.6199413489736081</v>
      </c>
      <c r="G8" s="1">
        <f t="shared" si="0"/>
        <v>6.4948191593352878</v>
      </c>
      <c r="H8" s="1">
        <f t="shared" si="0"/>
        <v>5.8154447702834799</v>
      </c>
      <c r="I8" s="1">
        <f t="shared" si="0"/>
        <v>8.6416422287390038</v>
      </c>
      <c r="J8" s="1">
        <f t="shared" si="0"/>
        <v>6.8480938416422292</v>
      </c>
      <c r="K8" s="1">
        <f t="shared" si="0"/>
        <v>4.592570869990225</v>
      </c>
      <c r="L8" s="1">
        <f t="shared" si="0"/>
        <v>11.41348973607038</v>
      </c>
      <c r="M8" s="1">
        <f t="shared" si="0"/>
        <v>6.4948191593352878</v>
      </c>
      <c r="N8" s="1">
        <f t="shared" si="0"/>
        <v>4.0490713587487779</v>
      </c>
      <c r="O8" s="1">
        <f t="shared" si="0"/>
        <v>7.6089931573802545</v>
      </c>
      <c r="P8" s="1">
        <f t="shared" si="0"/>
        <v>6.2774193548387096</v>
      </c>
      <c r="Q8" s="1">
        <f t="shared" si="0"/>
        <v>11.277614858260019</v>
      </c>
      <c r="R8" s="1">
        <f t="shared" si="0"/>
        <v>8.8318670576735094</v>
      </c>
      <c r="S8" s="1">
        <f t="shared" si="0"/>
        <v>4.0762463343108504</v>
      </c>
      <c r="T8" s="1">
        <f t="shared" si="0"/>
        <v>6.2230694037145646</v>
      </c>
      <c r="U8" s="1">
        <f t="shared" si="0"/>
        <v>6.7122189638318668</v>
      </c>
      <c r="V8" s="1">
        <f t="shared" si="0"/>
        <v>5.8154447702834799</v>
      </c>
      <c r="W8" s="10">
        <f t="shared" si="3"/>
        <v>4.0762463343108504</v>
      </c>
      <c r="X8" s="14">
        <f t="shared" si="4"/>
        <v>5.5306536743808365</v>
      </c>
      <c r="Y8" s="14">
        <f t="shared" si="1"/>
        <v>1.0440519691433212</v>
      </c>
      <c r="Z8" s="14">
        <f t="shared" si="1"/>
        <v>1.5801867641088103</v>
      </c>
      <c r="AA8" s="14">
        <f t="shared" si="1"/>
        <v>3.2450263905805925</v>
      </c>
      <c r="AB8" s="14">
        <f t="shared" si="1"/>
        <v>1.213357693869265</v>
      </c>
      <c r="AC8" s="14">
        <f t="shared" si="1"/>
        <v>8.8321153065367426</v>
      </c>
      <c r="AD8" s="14">
        <f t="shared" si="1"/>
        <v>1.3544457978075517</v>
      </c>
      <c r="AE8" s="14">
        <f t="shared" si="1"/>
        <v>6.0950060901339826</v>
      </c>
      <c r="AF8" s="14">
        <f t="shared" si="1"/>
        <v>0.79009338205440516</v>
      </c>
    </row>
    <row r="9" spans="1:32">
      <c r="A9" s="3">
        <v>7</v>
      </c>
      <c r="B9">
        <v>133</v>
      </c>
      <c r="C9" s="9">
        <f t="shared" si="2"/>
        <v>2.860215053763441</v>
      </c>
      <c r="D9" s="1">
        <f t="shared" si="0"/>
        <v>5.0703812316715542</v>
      </c>
      <c r="E9" s="1">
        <f t="shared" si="0"/>
        <v>5.5904203323558157</v>
      </c>
      <c r="F9" s="1">
        <f t="shared" si="0"/>
        <v>9.2046920821114373</v>
      </c>
      <c r="G9" s="1">
        <f t="shared" si="0"/>
        <v>6.2144672531769301</v>
      </c>
      <c r="H9" s="1">
        <f t="shared" si="0"/>
        <v>5.5644183773216032</v>
      </c>
      <c r="I9" s="1">
        <f t="shared" si="0"/>
        <v>8.2686217008797662</v>
      </c>
      <c r="J9" s="1">
        <f t="shared" si="0"/>
        <v>6.5524926686217011</v>
      </c>
      <c r="K9" s="1">
        <f t="shared" si="0"/>
        <v>4.3943304007820139</v>
      </c>
      <c r="L9" s="1">
        <f t="shared" si="0"/>
        <v>10.920821114369501</v>
      </c>
      <c r="M9" s="1">
        <f t="shared" si="0"/>
        <v>6.2144672531769301</v>
      </c>
      <c r="N9" s="1">
        <f t="shared" si="0"/>
        <v>3.8742913000977515</v>
      </c>
      <c r="O9" s="1">
        <f t="shared" si="0"/>
        <v>7.2805474095796674</v>
      </c>
      <c r="P9" s="1">
        <f t="shared" si="0"/>
        <v>6.0064516129032253</v>
      </c>
      <c r="Q9" s="1">
        <f t="shared" si="0"/>
        <v>10.790811339198436</v>
      </c>
      <c r="R9" s="1">
        <f t="shared" si="0"/>
        <v>8.4506353861192576</v>
      </c>
      <c r="S9" s="1">
        <f t="shared" si="0"/>
        <v>3.9002932551319649</v>
      </c>
      <c r="T9" s="1">
        <f t="shared" si="0"/>
        <v>5.9544477028347993</v>
      </c>
      <c r="U9" s="1">
        <f t="shared" si="0"/>
        <v>6.4224828934506348</v>
      </c>
      <c r="V9" s="1">
        <f t="shared" si="0"/>
        <v>5.5644183773216032</v>
      </c>
      <c r="W9" s="10">
        <f t="shared" si="3"/>
        <v>3.9002932551319649</v>
      </c>
      <c r="X9" s="14">
        <f t="shared" si="4"/>
        <v>5.291920422249289</v>
      </c>
      <c r="Y9" s="14">
        <f t="shared" si="1"/>
        <v>0.99898497766950867</v>
      </c>
      <c r="Z9" s="14">
        <f t="shared" si="1"/>
        <v>1.511977263499797</v>
      </c>
      <c r="AA9" s="14">
        <f t="shared" si="1"/>
        <v>3.1049533089727972</v>
      </c>
      <c r="AB9" s="14">
        <f t="shared" si="1"/>
        <v>1.1609825416159156</v>
      </c>
      <c r="AC9" s="14">
        <f t="shared" si="1"/>
        <v>8.4508729192042225</v>
      </c>
      <c r="AD9" s="14">
        <f t="shared" si="1"/>
        <v>1.2959805115712546</v>
      </c>
      <c r="AE9" s="14">
        <f t="shared" si="1"/>
        <v>5.8319123020706458</v>
      </c>
      <c r="AF9" s="14">
        <f t="shared" si="1"/>
        <v>0.7559886317498985</v>
      </c>
    </row>
    <row r="10" spans="1:32">
      <c r="A10" s="3">
        <v>8</v>
      </c>
      <c r="B10">
        <v>258</v>
      </c>
      <c r="C10" s="9">
        <f t="shared" si="2"/>
        <v>5.5483870967741939</v>
      </c>
      <c r="D10" s="1">
        <f t="shared" si="0"/>
        <v>9.8357771260997069</v>
      </c>
      <c r="E10" s="1">
        <f t="shared" si="0"/>
        <v>10.84457478005865</v>
      </c>
      <c r="F10" s="1">
        <f t="shared" si="0"/>
        <v>17.855718475073314</v>
      </c>
      <c r="G10" s="1">
        <f t="shared" si="0"/>
        <v>12.055131964809384</v>
      </c>
      <c r="H10" s="1">
        <f t="shared" si="0"/>
        <v>10.794134897360705</v>
      </c>
      <c r="I10" s="1">
        <f t="shared" si="0"/>
        <v>16.039882697947213</v>
      </c>
      <c r="J10" s="1">
        <f t="shared" si="0"/>
        <v>12.710850439882698</v>
      </c>
      <c r="K10" s="1">
        <f t="shared" si="0"/>
        <v>8.5243401759530801</v>
      </c>
      <c r="L10" s="1">
        <f t="shared" si="0"/>
        <v>21.184750733137829</v>
      </c>
      <c r="M10" s="1">
        <f t="shared" si="0"/>
        <v>12.055131964809384</v>
      </c>
      <c r="N10" s="1">
        <f t="shared" si="0"/>
        <v>7.515542521994135</v>
      </c>
      <c r="O10" s="1">
        <f t="shared" si="0"/>
        <v>14.12316715542522</v>
      </c>
      <c r="P10" s="1">
        <f t="shared" si="0"/>
        <v>11.651612903225805</v>
      </c>
      <c r="Q10" s="1">
        <f t="shared" si="0"/>
        <v>20.932551319648095</v>
      </c>
      <c r="R10" s="1">
        <f t="shared" si="0"/>
        <v>16.392961876832846</v>
      </c>
      <c r="S10" s="1">
        <f t="shared" si="0"/>
        <v>7.5659824046920825</v>
      </c>
      <c r="T10" s="1">
        <f t="shared" si="0"/>
        <v>11.550733137829912</v>
      </c>
      <c r="U10" s="1">
        <f t="shared" si="0"/>
        <v>12.45865102639296</v>
      </c>
      <c r="V10" s="1">
        <f t="shared" si="0"/>
        <v>10.794134897360705</v>
      </c>
      <c r="W10" s="10">
        <f t="shared" si="3"/>
        <v>7.5659824046920825</v>
      </c>
      <c r="X10" s="14">
        <f t="shared" si="4"/>
        <v>10.265529841656516</v>
      </c>
      <c r="Y10" s="14">
        <f t="shared" si="1"/>
        <v>1.9378806333739342</v>
      </c>
      <c r="Z10" s="14">
        <f t="shared" si="1"/>
        <v>2.9330085261875762</v>
      </c>
      <c r="AA10" s="14">
        <f t="shared" si="1"/>
        <v>6.0231425091352007</v>
      </c>
      <c r="AB10" s="14">
        <f t="shared" si="1"/>
        <v>2.2521315468940317</v>
      </c>
      <c r="AC10" s="14">
        <f t="shared" si="1"/>
        <v>16.393422655298416</v>
      </c>
      <c r="AD10" s="14">
        <f t="shared" si="1"/>
        <v>2.5140073081607794</v>
      </c>
      <c r="AE10" s="14">
        <f t="shared" si="1"/>
        <v>11.313032886723507</v>
      </c>
      <c r="AF10" s="14">
        <f t="shared" si="1"/>
        <v>1.4665042630937881</v>
      </c>
    </row>
    <row r="11" spans="1:32">
      <c r="A11" s="3">
        <v>9</v>
      </c>
      <c r="B11">
        <v>87</v>
      </c>
      <c r="C11" s="9">
        <f t="shared" si="2"/>
        <v>1.870967741935484</v>
      </c>
      <c r="D11" s="1">
        <f t="shared" si="0"/>
        <v>3.3167155425219943</v>
      </c>
      <c r="E11" s="1">
        <f t="shared" si="0"/>
        <v>3.6568914956011729</v>
      </c>
      <c r="F11" s="1">
        <f t="shared" si="0"/>
        <v>6.0211143695014666</v>
      </c>
      <c r="G11" s="1">
        <f t="shared" si="0"/>
        <v>4.0651026392961871</v>
      </c>
      <c r="H11" s="1">
        <f t="shared" si="0"/>
        <v>3.6398826979472143</v>
      </c>
      <c r="I11" s="1">
        <f t="shared" si="0"/>
        <v>5.4087976539589446</v>
      </c>
      <c r="J11" s="1">
        <f t="shared" si="0"/>
        <v>4.2862170087976539</v>
      </c>
      <c r="K11" s="1">
        <f t="shared" si="0"/>
        <v>2.8744868035190616</v>
      </c>
      <c r="L11" s="1">
        <f t="shared" si="0"/>
        <v>7.1436950146627565</v>
      </c>
      <c r="M11" s="1">
        <f t="shared" si="0"/>
        <v>4.0651026392961871</v>
      </c>
      <c r="N11" s="1">
        <f t="shared" si="0"/>
        <v>2.5343108504398826</v>
      </c>
      <c r="O11" s="1">
        <f t="shared" si="0"/>
        <v>4.7624633431085046</v>
      </c>
      <c r="P11" s="1">
        <f t="shared" si="0"/>
        <v>3.9290322580645158</v>
      </c>
      <c r="Q11" s="1">
        <f t="shared" si="0"/>
        <v>7.0586510263929618</v>
      </c>
      <c r="R11" s="1">
        <f t="shared" si="0"/>
        <v>5.5278592375366564</v>
      </c>
      <c r="S11" s="1">
        <f t="shared" si="0"/>
        <v>2.5513196480938416</v>
      </c>
      <c r="T11" s="1">
        <f t="shared" si="0"/>
        <v>3.8950146627565982</v>
      </c>
      <c r="U11" s="1">
        <f t="shared" si="0"/>
        <v>4.2011730205278592</v>
      </c>
      <c r="V11" s="1">
        <f t="shared" si="0"/>
        <v>3.6398826979472143</v>
      </c>
      <c r="W11" s="10">
        <f t="shared" si="3"/>
        <v>2.5513196480938416</v>
      </c>
      <c r="X11" s="14">
        <f t="shared" si="4"/>
        <v>3.4616321559074299</v>
      </c>
      <c r="Y11" s="14">
        <f t="shared" si="1"/>
        <v>0.65347137637028008</v>
      </c>
      <c r="Z11" s="14">
        <f t="shared" si="1"/>
        <v>0.98903775883069422</v>
      </c>
      <c r="AA11" s="14">
        <f t="shared" si="1"/>
        <v>2.0310596833130328</v>
      </c>
      <c r="AB11" s="14">
        <f t="shared" si="1"/>
        <v>0.75943970767356872</v>
      </c>
      <c r="AC11" s="14">
        <f t="shared" si="1"/>
        <v>5.5280146163215589</v>
      </c>
      <c r="AD11" s="14">
        <f t="shared" si="1"/>
        <v>0.84774665042630937</v>
      </c>
      <c r="AE11" s="14">
        <f t="shared" si="1"/>
        <v>3.814859926918392</v>
      </c>
      <c r="AF11" s="14">
        <f t="shared" si="1"/>
        <v>0.49451887941534711</v>
      </c>
    </row>
    <row r="12" spans="1:32">
      <c r="A12" s="3">
        <v>10</v>
      </c>
      <c r="B12">
        <v>217</v>
      </c>
      <c r="C12" s="9">
        <f t="shared" si="2"/>
        <v>4.666666666666667</v>
      </c>
      <c r="D12" s="1">
        <f t="shared" si="0"/>
        <v>8.2727272727272734</v>
      </c>
      <c r="E12" s="1">
        <f t="shared" si="0"/>
        <v>9.1212121212121211</v>
      </c>
      <c r="F12" s="1">
        <f t="shared" si="0"/>
        <v>15.018181818181819</v>
      </c>
      <c r="G12" s="1">
        <f t="shared" si="0"/>
        <v>10.139393939393939</v>
      </c>
      <c r="H12" s="1">
        <f t="shared" si="0"/>
        <v>9.07878787878788</v>
      </c>
      <c r="I12" s="1">
        <f t="shared" si="0"/>
        <v>13.490909090909092</v>
      </c>
      <c r="J12" s="1">
        <f t="shared" si="0"/>
        <v>10.690909090909091</v>
      </c>
      <c r="K12" s="1">
        <f t="shared" si="0"/>
        <v>7.1696969696969699</v>
      </c>
      <c r="L12" s="1">
        <f t="shared" si="0"/>
        <v>17.818181818181817</v>
      </c>
      <c r="M12" s="1">
        <f t="shared" si="0"/>
        <v>10.139393939393939</v>
      </c>
      <c r="N12" s="1">
        <f t="shared" si="0"/>
        <v>6.3212121212121213</v>
      </c>
      <c r="O12" s="1">
        <f t="shared" si="0"/>
        <v>11.878787878787879</v>
      </c>
      <c r="P12" s="1">
        <f t="shared" si="0"/>
        <v>9.7999999999999989</v>
      </c>
      <c r="Q12" s="1">
        <f t="shared" si="0"/>
        <v>17.606060606060606</v>
      </c>
      <c r="R12" s="1">
        <f t="shared" si="0"/>
        <v>13.787878787878787</v>
      </c>
      <c r="S12" s="1">
        <f t="shared" si="0"/>
        <v>6.3636363636363642</v>
      </c>
      <c r="T12" s="1">
        <f t="shared" si="0"/>
        <v>9.7151515151515149</v>
      </c>
      <c r="U12" s="1">
        <f t="shared" si="0"/>
        <v>10.478787878787879</v>
      </c>
      <c r="V12" s="1">
        <f t="shared" si="0"/>
        <v>9.07878787878788</v>
      </c>
      <c r="W12" s="10">
        <f t="shared" si="3"/>
        <v>6.3636363636363642</v>
      </c>
      <c r="X12" s="14">
        <f t="shared" si="4"/>
        <v>8.6341859520909452</v>
      </c>
      <c r="Y12" s="14">
        <f t="shared" si="1"/>
        <v>1.6299228583028826</v>
      </c>
      <c r="Z12" s="14">
        <f t="shared" si="1"/>
        <v>2.4669102720259843</v>
      </c>
      <c r="AA12" s="14">
        <f t="shared" si="1"/>
        <v>5.0659764514819319</v>
      </c>
      <c r="AB12" s="14">
        <f t="shared" si="1"/>
        <v>1.8942346731628095</v>
      </c>
      <c r="AC12" s="14">
        <f t="shared" si="1"/>
        <v>13.78826634185952</v>
      </c>
      <c r="AD12" s="14">
        <f t="shared" si="1"/>
        <v>2.1144945188794151</v>
      </c>
      <c r="AE12" s="14">
        <f t="shared" si="1"/>
        <v>9.5152253349573677</v>
      </c>
      <c r="AF12" s="14">
        <f t="shared" si="1"/>
        <v>1.2334551360129922</v>
      </c>
    </row>
    <row r="13" spans="1:32">
      <c r="A13" s="3">
        <v>11</v>
      </c>
      <c r="B13">
        <v>351</v>
      </c>
      <c r="C13" s="9">
        <f t="shared" si="2"/>
        <v>7.5483870967741939</v>
      </c>
      <c r="D13" s="1">
        <f t="shared" si="0"/>
        <v>13.381231671554252</v>
      </c>
      <c r="E13" s="1">
        <f t="shared" si="0"/>
        <v>14.753665689149559</v>
      </c>
      <c r="F13" s="1">
        <f t="shared" si="0"/>
        <v>24.292082111436951</v>
      </c>
      <c r="G13" s="1">
        <f t="shared" si="0"/>
        <v>16.400586510263928</v>
      </c>
      <c r="H13" s="1">
        <f t="shared" si="0"/>
        <v>14.685043988269795</v>
      </c>
      <c r="I13" s="1">
        <f t="shared" si="0"/>
        <v>21.821700879765398</v>
      </c>
      <c r="J13" s="1">
        <f t="shared" si="0"/>
        <v>17.29266862170088</v>
      </c>
      <c r="K13" s="1">
        <f t="shared" si="0"/>
        <v>11.597067448680352</v>
      </c>
      <c r="L13" s="1">
        <f t="shared" si="0"/>
        <v>28.821114369501466</v>
      </c>
      <c r="M13" s="1">
        <f t="shared" si="0"/>
        <v>16.400586510263928</v>
      </c>
      <c r="N13" s="1">
        <f t="shared" si="0"/>
        <v>10.224633431085044</v>
      </c>
      <c r="O13" s="1">
        <f t="shared" si="0"/>
        <v>19.214076246334312</v>
      </c>
      <c r="P13" s="1">
        <f t="shared" si="0"/>
        <v>15.851612903225806</v>
      </c>
      <c r="Q13" s="1">
        <f t="shared" si="0"/>
        <v>28.478005865102638</v>
      </c>
      <c r="R13" s="1">
        <f t="shared" si="0"/>
        <v>22.302052785923753</v>
      </c>
      <c r="S13" s="1">
        <f t="shared" si="0"/>
        <v>10.293255131964809</v>
      </c>
      <c r="T13" s="1">
        <f t="shared" si="0"/>
        <v>15.714369501466276</v>
      </c>
      <c r="U13" s="1">
        <f t="shared" si="0"/>
        <v>16.949560117302052</v>
      </c>
      <c r="V13" s="1">
        <f t="shared" si="0"/>
        <v>14.685043988269795</v>
      </c>
      <c r="W13" s="10">
        <f t="shared" si="3"/>
        <v>10.293255131964809</v>
      </c>
      <c r="X13" s="14">
        <f t="shared" si="4"/>
        <v>13.965895249695492</v>
      </c>
      <c r="Y13" s="14">
        <f t="shared" si="1"/>
        <v>2.6364190012180266</v>
      </c>
      <c r="Z13" s="14">
        <f t="shared" si="1"/>
        <v>3.9902557856272836</v>
      </c>
      <c r="AA13" s="14">
        <f t="shared" si="1"/>
        <v>8.1942752740560287</v>
      </c>
      <c r="AB13" s="14">
        <f t="shared" si="1"/>
        <v>3.0639464068209499</v>
      </c>
      <c r="AC13" s="14">
        <f t="shared" si="1"/>
        <v>22.302679658952496</v>
      </c>
      <c r="AD13" s="14">
        <f t="shared" si="1"/>
        <v>3.4202192448233859</v>
      </c>
      <c r="AE13" s="14">
        <f t="shared" si="1"/>
        <v>15.390986601705237</v>
      </c>
      <c r="AF13" s="14">
        <f t="shared" si="1"/>
        <v>1.9951278928136418</v>
      </c>
    </row>
    <row r="14" spans="1:32">
      <c r="A14" s="3">
        <v>12</v>
      </c>
      <c r="B14">
        <v>172</v>
      </c>
      <c r="C14" s="9">
        <f t="shared" si="2"/>
        <v>3.698924731182796</v>
      </c>
      <c r="D14" s="1">
        <f t="shared" si="0"/>
        <v>6.5571847507331382</v>
      </c>
      <c r="E14" s="1">
        <f t="shared" si="0"/>
        <v>7.2297165200391005</v>
      </c>
      <c r="F14" s="1">
        <f t="shared" si="0"/>
        <v>11.903812316715543</v>
      </c>
      <c r="G14" s="1">
        <f t="shared" si="0"/>
        <v>8.0367546432062564</v>
      </c>
      <c r="H14" s="1">
        <f t="shared" si="0"/>
        <v>7.1960899315738027</v>
      </c>
      <c r="I14" s="1">
        <f t="shared" si="0"/>
        <v>10.693255131964809</v>
      </c>
      <c r="J14" s="1">
        <f t="shared" si="0"/>
        <v>8.4739002932551326</v>
      </c>
      <c r="K14" s="1">
        <f t="shared" si="0"/>
        <v>5.6828934506353868</v>
      </c>
      <c r="L14" s="1">
        <f t="shared" si="0"/>
        <v>14.12316715542522</v>
      </c>
      <c r="M14" s="1">
        <f t="shared" si="0"/>
        <v>8.0367546432062564</v>
      </c>
      <c r="N14" s="1">
        <f t="shared" si="0"/>
        <v>5.0103616813294227</v>
      </c>
      <c r="O14" s="1">
        <f t="shared" si="0"/>
        <v>9.4154447702834805</v>
      </c>
      <c r="P14" s="1">
        <f t="shared" si="0"/>
        <v>7.7677419354838708</v>
      </c>
      <c r="Q14" s="1">
        <f t="shared" si="0"/>
        <v>13.955034213098729</v>
      </c>
      <c r="R14" s="1">
        <f t="shared" si="0"/>
        <v>10.928641251221896</v>
      </c>
      <c r="S14" s="1">
        <f t="shared" si="0"/>
        <v>5.0439882697947214</v>
      </c>
      <c r="T14" s="1">
        <f t="shared" si="0"/>
        <v>7.7004887585532744</v>
      </c>
      <c r="U14" s="1">
        <f t="shared" si="0"/>
        <v>8.3057673509286403</v>
      </c>
      <c r="V14" s="1">
        <f t="shared" si="0"/>
        <v>7.1960899315738027</v>
      </c>
      <c r="W14" s="10">
        <f t="shared" si="3"/>
        <v>5.0439882697947214</v>
      </c>
      <c r="X14" s="14">
        <f t="shared" si="4"/>
        <v>6.8436865611043443</v>
      </c>
      <c r="Y14" s="14">
        <f t="shared" si="1"/>
        <v>1.2919204222492895</v>
      </c>
      <c r="Z14" s="14">
        <f t="shared" si="1"/>
        <v>1.955339017458384</v>
      </c>
      <c r="AA14" s="14">
        <f t="shared" si="1"/>
        <v>4.0154283394234671</v>
      </c>
      <c r="AB14" s="14">
        <f t="shared" si="1"/>
        <v>1.5014210312626877</v>
      </c>
      <c r="AC14" s="14">
        <f t="shared" si="1"/>
        <v>10.92894843686561</v>
      </c>
      <c r="AD14" s="14">
        <f t="shared" si="1"/>
        <v>1.6760048721071863</v>
      </c>
      <c r="AE14" s="14">
        <f t="shared" si="1"/>
        <v>7.5420219244823379</v>
      </c>
      <c r="AF14" s="14">
        <f t="shared" si="1"/>
        <v>0.977669508729192</v>
      </c>
    </row>
    <row r="15" spans="1:32">
      <c r="A15" s="3">
        <v>13</v>
      </c>
      <c r="B15">
        <v>347</v>
      </c>
      <c r="C15" s="9">
        <f t="shared" si="2"/>
        <v>7.4623655913978499</v>
      </c>
      <c r="D15" s="1">
        <f t="shared" si="0"/>
        <v>13.228739002932551</v>
      </c>
      <c r="E15" s="1">
        <f t="shared" si="0"/>
        <v>14.585532746823068</v>
      </c>
      <c r="F15" s="1">
        <f t="shared" si="0"/>
        <v>24.01524926686217</v>
      </c>
      <c r="G15" s="1">
        <f t="shared" si="0"/>
        <v>16.213685239491689</v>
      </c>
      <c r="H15" s="1">
        <f t="shared" si="0"/>
        <v>14.517693059628543</v>
      </c>
      <c r="I15" s="1">
        <f t="shared" si="0"/>
        <v>21.573020527859239</v>
      </c>
      <c r="J15" s="1">
        <f t="shared" si="0"/>
        <v>17.09560117302053</v>
      </c>
      <c r="K15" s="1">
        <f t="shared" si="0"/>
        <v>11.46490713587488</v>
      </c>
      <c r="L15" s="1">
        <f t="shared" si="0"/>
        <v>28.492668621700879</v>
      </c>
      <c r="M15" s="1">
        <f t="shared" si="0"/>
        <v>16.213685239491689</v>
      </c>
      <c r="N15" s="1">
        <f t="shared" si="0"/>
        <v>10.108113391984359</v>
      </c>
      <c r="O15" s="1">
        <f t="shared" si="0"/>
        <v>18.995112414467254</v>
      </c>
      <c r="P15" s="1">
        <f t="shared" si="0"/>
        <v>15.670967741935483</v>
      </c>
      <c r="Q15" s="1">
        <f t="shared" si="0"/>
        <v>28.153470185728249</v>
      </c>
      <c r="R15" s="1">
        <f t="shared" si="0"/>
        <v>22.047898338220918</v>
      </c>
      <c r="S15" s="1">
        <f t="shared" si="0"/>
        <v>10.175953079178885</v>
      </c>
      <c r="T15" s="1">
        <f t="shared" si="0"/>
        <v>15.535288367546432</v>
      </c>
      <c r="U15" s="1">
        <f t="shared" si="0"/>
        <v>16.756402737047896</v>
      </c>
      <c r="V15" s="1">
        <f t="shared" si="0"/>
        <v>14.517693059628543</v>
      </c>
      <c r="W15" s="10">
        <f t="shared" si="3"/>
        <v>10.175953079178885</v>
      </c>
      <c r="X15" s="14">
        <f t="shared" si="4"/>
        <v>13.806739748274461</v>
      </c>
      <c r="Y15" s="14">
        <f t="shared" si="1"/>
        <v>2.6063743402354853</v>
      </c>
      <c r="Z15" s="14">
        <f t="shared" si="1"/>
        <v>3.9447827852212747</v>
      </c>
      <c r="AA15" s="14">
        <f t="shared" si="1"/>
        <v>8.1008932196508319</v>
      </c>
      <c r="AB15" s="14">
        <f t="shared" si="1"/>
        <v>3.0290296386520503</v>
      </c>
      <c r="AC15" s="14">
        <f t="shared" si="1"/>
        <v>22.048518067397481</v>
      </c>
      <c r="AD15" s="14">
        <f t="shared" si="1"/>
        <v>3.381242387332521</v>
      </c>
      <c r="AE15" s="14">
        <f t="shared" si="1"/>
        <v>15.215590742996346</v>
      </c>
      <c r="AF15" s="14">
        <f t="shared" si="1"/>
        <v>1.9723913926106373</v>
      </c>
    </row>
    <row r="16" spans="1:32">
      <c r="A16" s="3">
        <v>14</v>
      </c>
      <c r="B16">
        <v>144</v>
      </c>
      <c r="C16" s="9">
        <f t="shared" si="2"/>
        <v>3.0967741935483875</v>
      </c>
      <c r="D16" s="1">
        <f t="shared" si="0"/>
        <v>5.4897360703812321</v>
      </c>
      <c r="E16" s="1">
        <f t="shared" si="0"/>
        <v>6.0527859237536656</v>
      </c>
      <c r="F16" s="1">
        <f t="shared" si="0"/>
        <v>9.9659824046920829</v>
      </c>
      <c r="G16" s="1">
        <f t="shared" si="0"/>
        <v>6.7284457478005866</v>
      </c>
      <c r="H16" s="1">
        <f t="shared" si="0"/>
        <v>6.0246334310850447</v>
      </c>
      <c r="I16" s="1">
        <f t="shared" si="0"/>
        <v>8.9524926686217015</v>
      </c>
      <c r="J16" s="1">
        <f t="shared" si="0"/>
        <v>7.0944281524926689</v>
      </c>
      <c r="K16" s="1">
        <f t="shared" si="0"/>
        <v>4.7577712609970675</v>
      </c>
      <c r="L16" s="1">
        <f t="shared" ref="L16:W32" si="5">$B16*L$2</f>
        <v>11.824046920821115</v>
      </c>
      <c r="M16" s="1">
        <f t="shared" si="5"/>
        <v>6.7284457478005866</v>
      </c>
      <c r="N16" s="1">
        <f t="shared" si="5"/>
        <v>4.1947214076246331</v>
      </c>
      <c r="O16" s="1">
        <f t="shared" si="5"/>
        <v>7.8826979472140764</v>
      </c>
      <c r="P16" s="1">
        <f t="shared" si="5"/>
        <v>6.5032258064516126</v>
      </c>
      <c r="Q16" s="1">
        <f t="shared" si="5"/>
        <v>11.683284457478006</v>
      </c>
      <c r="R16" s="1">
        <f t="shared" si="5"/>
        <v>9.1495601173020518</v>
      </c>
      <c r="S16" s="1">
        <f t="shared" si="5"/>
        <v>4.2228739002932549</v>
      </c>
      <c r="T16" s="1">
        <f t="shared" si="5"/>
        <v>6.4469208211143698</v>
      </c>
      <c r="U16" s="1">
        <f t="shared" si="5"/>
        <v>6.9536656891495596</v>
      </c>
      <c r="V16" s="1">
        <f t="shared" si="5"/>
        <v>6.0246334310850447</v>
      </c>
      <c r="W16" s="10">
        <f t="shared" si="5"/>
        <v>4.2228739002932549</v>
      </c>
      <c r="X16" s="14">
        <f t="shared" si="4"/>
        <v>5.7295980511571249</v>
      </c>
      <c r="Y16" s="14">
        <f t="shared" si="1"/>
        <v>1.0816077953714982</v>
      </c>
      <c r="Z16" s="14">
        <f t="shared" si="1"/>
        <v>1.6370280146163214</v>
      </c>
      <c r="AA16" s="14">
        <f t="shared" si="1"/>
        <v>3.3617539585870886</v>
      </c>
      <c r="AB16" s="14">
        <f t="shared" si="1"/>
        <v>1.2570036540803897</v>
      </c>
      <c r="AC16" s="14">
        <f t="shared" si="1"/>
        <v>9.1498172959805117</v>
      </c>
      <c r="AD16" s="14">
        <f t="shared" si="1"/>
        <v>1.4031668696711326</v>
      </c>
      <c r="AE16" s="14">
        <f t="shared" si="1"/>
        <v>6.3142509135200973</v>
      </c>
      <c r="AF16" s="14">
        <f t="shared" si="1"/>
        <v>0.81851400730816071</v>
      </c>
    </row>
    <row r="17" spans="1:32">
      <c r="A17" s="3">
        <v>15</v>
      </c>
      <c r="B17">
        <v>228</v>
      </c>
      <c r="C17" s="9">
        <f t="shared" si="2"/>
        <v>4.903225806451613</v>
      </c>
      <c r="D17" s="1">
        <f t="shared" si="2"/>
        <v>8.6920821114369495</v>
      </c>
      <c r="E17" s="1">
        <f t="shared" si="2"/>
        <v>9.5835777126099693</v>
      </c>
      <c r="F17" s="1">
        <f t="shared" si="2"/>
        <v>15.779472140762465</v>
      </c>
      <c r="G17" s="1">
        <f t="shared" si="2"/>
        <v>10.653372434017594</v>
      </c>
      <c r="H17" s="1">
        <f t="shared" si="2"/>
        <v>9.5390029325513197</v>
      </c>
      <c r="I17" s="1">
        <f t="shared" si="2"/>
        <v>14.174780058651027</v>
      </c>
      <c r="J17" s="1">
        <f t="shared" si="2"/>
        <v>11.23284457478006</v>
      </c>
      <c r="K17" s="1">
        <f t="shared" si="2"/>
        <v>7.5331378299120244</v>
      </c>
      <c r="L17" s="1">
        <f t="shared" si="2"/>
        <v>18.721407624633429</v>
      </c>
      <c r="M17" s="1">
        <f t="shared" si="2"/>
        <v>10.653372434017594</v>
      </c>
      <c r="N17" s="1">
        <f t="shared" si="2"/>
        <v>6.6416422287390029</v>
      </c>
      <c r="O17" s="1">
        <f t="shared" si="2"/>
        <v>12.480938416422287</v>
      </c>
      <c r="P17" s="1">
        <f t="shared" si="2"/>
        <v>10.296774193548387</v>
      </c>
      <c r="Q17" s="1">
        <f t="shared" si="2"/>
        <v>18.498533724340174</v>
      </c>
      <c r="R17" s="1">
        <f t="shared" si="2"/>
        <v>14.486803519061583</v>
      </c>
      <c r="S17" s="1">
        <f t="shared" si="5"/>
        <v>6.6862170087976542</v>
      </c>
      <c r="T17" s="1">
        <f t="shared" si="5"/>
        <v>10.207624633431085</v>
      </c>
      <c r="U17" s="1">
        <f t="shared" si="5"/>
        <v>11.009970674486803</v>
      </c>
      <c r="V17" s="1">
        <f t="shared" si="5"/>
        <v>9.5390029325513197</v>
      </c>
      <c r="W17" s="10">
        <f t="shared" si="5"/>
        <v>6.6862170087976542</v>
      </c>
      <c r="X17" s="14">
        <f t="shared" si="4"/>
        <v>9.071863580998782</v>
      </c>
      <c r="Y17" s="14">
        <f t="shared" si="1"/>
        <v>1.7125456760048721</v>
      </c>
      <c r="Z17" s="14">
        <f t="shared" si="1"/>
        <v>2.5919610231425092</v>
      </c>
      <c r="AA17" s="14">
        <f t="shared" si="1"/>
        <v>5.3227771010962242</v>
      </c>
      <c r="AB17" s="14">
        <f t="shared" si="1"/>
        <v>1.9902557856272838</v>
      </c>
      <c r="AC17" s="14">
        <f t="shared" si="1"/>
        <v>14.48721071863581</v>
      </c>
      <c r="AD17" s="14">
        <f t="shared" si="1"/>
        <v>2.2216808769792937</v>
      </c>
      <c r="AE17" s="14">
        <f t="shared" si="1"/>
        <v>9.9975639464068209</v>
      </c>
      <c r="AF17" s="14">
        <f t="shared" si="1"/>
        <v>1.2959805115712546</v>
      </c>
    </row>
    <row r="18" spans="1:32">
      <c r="A18" s="3">
        <v>16</v>
      </c>
      <c r="B18">
        <v>188</v>
      </c>
      <c r="C18" s="9">
        <f t="shared" si="2"/>
        <v>4.043010752688172</v>
      </c>
      <c r="D18" s="1">
        <f t="shared" si="2"/>
        <v>7.1671554252199412</v>
      </c>
      <c r="E18" s="1">
        <f t="shared" si="2"/>
        <v>7.9022482893450627</v>
      </c>
      <c r="F18" s="1">
        <f t="shared" si="2"/>
        <v>13.011143695014663</v>
      </c>
      <c r="G18" s="1">
        <f t="shared" si="2"/>
        <v>8.7843597262952091</v>
      </c>
      <c r="H18" s="1">
        <f t="shared" si="2"/>
        <v>7.8654936461388081</v>
      </c>
      <c r="I18" s="1">
        <f t="shared" si="2"/>
        <v>11.687976539589442</v>
      </c>
      <c r="J18" s="1">
        <f t="shared" si="2"/>
        <v>9.262170087976541</v>
      </c>
      <c r="K18" s="1">
        <f t="shared" si="2"/>
        <v>6.2115347018572828</v>
      </c>
      <c r="L18" s="1">
        <f t="shared" si="2"/>
        <v>15.436950146627565</v>
      </c>
      <c r="M18" s="1">
        <f t="shared" si="2"/>
        <v>8.7843597262952091</v>
      </c>
      <c r="N18" s="1">
        <f t="shared" si="2"/>
        <v>5.4764418377321604</v>
      </c>
      <c r="O18" s="1">
        <f t="shared" si="2"/>
        <v>10.29130009775171</v>
      </c>
      <c r="P18" s="1">
        <f t="shared" si="2"/>
        <v>8.4903225806451612</v>
      </c>
      <c r="Q18" s="1">
        <f t="shared" si="2"/>
        <v>15.253176930596284</v>
      </c>
      <c r="R18" s="1">
        <f t="shared" si="2"/>
        <v>11.945259042033236</v>
      </c>
      <c r="S18" s="1">
        <f t="shared" si="5"/>
        <v>5.5131964809384169</v>
      </c>
      <c r="T18" s="1">
        <f t="shared" si="5"/>
        <v>8.4168132942326483</v>
      </c>
      <c r="U18" s="1">
        <f t="shared" si="5"/>
        <v>9.0783968719452588</v>
      </c>
      <c r="V18" s="1">
        <f t="shared" si="5"/>
        <v>7.8654936461388081</v>
      </c>
      <c r="W18" s="10">
        <f t="shared" si="5"/>
        <v>5.5131964809384169</v>
      </c>
      <c r="X18" s="14">
        <f t="shared" si="4"/>
        <v>7.4803085667884694</v>
      </c>
      <c r="Y18" s="14">
        <f t="shared" si="1"/>
        <v>1.4120990661794559</v>
      </c>
      <c r="Z18" s="14">
        <f t="shared" si="1"/>
        <v>2.13723101908242</v>
      </c>
      <c r="AA18" s="14">
        <f t="shared" si="1"/>
        <v>4.3889565570442555</v>
      </c>
      <c r="AB18" s="14">
        <f>($B18/4926)*AB$2</f>
        <v>1.6410881039382867</v>
      </c>
      <c r="AC18" s="14">
        <f t="shared" si="1"/>
        <v>11.945594803085669</v>
      </c>
      <c r="AD18" s="14">
        <f t="shared" si="1"/>
        <v>1.8319123020706456</v>
      </c>
      <c r="AE18" s="14">
        <f t="shared" si="1"/>
        <v>8.2436053593179057</v>
      </c>
      <c r="AF18" s="14">
        <f t="shared" si="1"/>
        <v>1.06861550954121</v>
      </c>
    </row>
    <row r="19" spans="1:32">
      <c r="A19" s="3">
        <v>17</v>
      </c>
      <c r="B19">
        <v>317</v>
      </c>
      <c r="C19" s="9">
        <f t="shared" si="2"/>
        <v>6.817204301075269</v>
      </c>
      <c r="D19" s="1">
        <f t="shared" si="2"/>
        <v>12.085043988269796</v>
      </c>
      <c r="E19" s="1">
        <f t="shared" si="2"/>
        <v>13.324535679374389</v>
      </c>
      <c r="F19" s="1">
        <f t="shared" si="2"/>
        <v>21.939002932551322</v>
      </c>
      <c r="G19" s="1">
        <f t="shared" si="2"/>
        <v>14.811925708699901</v>
      </c>
      <c r="H19" s="1">
        <f t="shared" si="2"/>
        <v>13.26256109481916</v>
      </c>
      <c r="I19" s="1">
        <f t="shared" si="2"/>
        <v>19.707917888563049</v>
      </c>
      <c r="J19" s="1">
        <f t="shared" si="2"/>
        <v>15.61759530791789</v>
      </c>
      <c r="K19" s="1">
        <f t="shared" si="2"/>
        <v>10.473704789833823</v>
      </c>
      <c r="L19" s="1">
        <f t="shared" si="2"/>
        <v>26.029325513196479</v>
      </c>
      <c r="M19" s="1">
        <f t="shared" si="2"/>
        <v>14.811925708699901</v>
      </c>
      <c r="N19" s="1">
        <f t="shared" si="2"/>
        <v>9.2342130987292279</v>
      </c>
      <c r="O19" s="1">
        <f t="shared" si="2"/>
        <v>17.352883675464319</v>
      </c>
      <c r="P19" s="1">
        <f t="shared" si="2"/>
        <v>14.316129032258063</v>
      </c>
      <c r="Q19" s="1">
        <f t="shared" si="2"/>
        <v>25.719452590420332</v>
      </c>
      <c r="R19" s="1">
        <f t="shared" si="2"/>
        <v>20.141739980449657</v>
      </c>
      <c r="S19" s="1">
        <f t="shared" si="5"/>
        <v>9.2961876832844581</v>
      </c>
      <c r="T19" s="1">
        <f t="shared" si="5"/>
        <v>14.192179863147604</v>
      </c>
      <c r="U19" s="1">
        <f t="shared" si="5"/>
        <v>15.307722385141739</v>
      </c>
      <c r="V19" s="1">
        <f t="shared" si="5"/>
        <v>13.26256109481916</v>
      </c>
      <c r="W19" s="10">
        <f t="shared" si="5"/>
        <v>9.2961876832844581</v>
      </c>
      <c r="X19" s="14">
        <f t="shared" si="4"/>
        <v>12.613073487616727</v>
      </c>
      <c r="Y19" s="14">
        <f t="shared" si="4"/>
        <v>2.3810393828664229</v>
      </c>
      <c r="Z19" s="14">
        <f t="shared" si="4"/>
        <v>3.6037352821762081</v>
      </c>
      <c r="AA19" s="14">
        <f t="shared" si="4"/>
        <v>7.4005278116118554</v>
      </c>
      <c r="AB19" s="14">
        <f t="shared" si="4"/>
        <v>2.7671538773853026</v>
      </c>
      <c r="AC19" s="14">
        <f t="shared" si="4"/>
        <v>20.142306130734877</v>
      </c>
      <c r="AD19" s="14">
        <f t="shared" si="4"/>
        <v>3.0889159561510353</v>
      </c>
      <c r="AE19" s="14">
        <f t="shared" si="4"/>
        <v>13.900121802679658</v>
      </c>
      <c r="AF19" s="14">
        <f t="shared" si="4"/>
        <v>1.801867641088104</v>
      </c>
    </row>
    <row r="20" spans="1:32">
      <c r="A20" s="3">
        <v>18</v>
      </c>
      <c r="B20">
        <v>280</v>
      </c>
      <c r="C20" s="9">
        <f t="shared" si="2"/>
        <v>6.0215053763440869</v>
      </c>
      <c r="D20" s="1">
        <f t="shared" si="2"/>
        <v>10.674486803519061</v>
      </c>
      <c r="E20" s="1">
        <f t="shared" si="2"/>
        <v>11.769305962854348</v>
      </c>
      <c r="F20" s="1">
        <f t="shared" si="2"/>
        <v>19.378299120234605</v>
      </c>
      <c r="G20" s="1">
        <f t="shared" si="2"/>
        <v>13.083088954056695</v>
      </c>
      <c r="H20" s="1">
        <f t="shared" si="2"/>
        <v>11.714565004887586</v>
      </c>
      <c r="I20" s="1">
        <f t="shared" si="2"/>
        <v>17.407624633431084</v>
      </c>
      <c r="J20" s="1">
        <f t="shared" si="2"/>
        <v>13.794721407624634</v>
      </c>
      <c r="K20" s="1">
        <f t="shared" si="2"/>
        <v>9.2512218963831874</v>
      </c>
      <c r="L20" s="1">
        <f t="shared" si="2"/>
        <v>22.991202346041053</v>
      </c>
      <c r="M20" s="1">
        <f t="shared" si="2"/>
        <v>13.083088954056695</v>
      </c>
      <c r="N20" s="1">
        <f t="shared" si="2"/>
        <v>8.1564027370478982</v>
      </c>
      <c r="O20" s="1">
        <f t="shared" si="2"/>
        <v>15.327468230694038</v>
      </c>
      <c r="P20" s="1">
        <f t="shared" si="2"/>
        <v>12.64516129032258</v>
      </c>
      <c r="Q20" s="1">
        <f t="shared" si="2"/>
        <v>22.717497556207231</v>
      </c>
      <c r="R20" s="1">
        <f t="shared" si="2"/>
        <v>17.790811339198434</v>
      </c>
      <c r="S20" s="1">
        <f t="shared" si="5"/>
        <v>8.2111436950146626</v>
      </c>
      <c r="T20" s="1">
        <f t="shared" si="5"/>
        <v>12.535679374389051</v>
      </c>
      <c r="U20" s="1">
        <f t="shared" si="5"/>
        <v>13.52101661779081</v>
      </c>
      <c r="V20" s="1">
        <f t="shared" si="5"/>
        <v>11.714565004887586</v>
      </c>
      <c r="W20" s="10">
        <f t="shared" si="5"/>
        <v>8.2111436950146626</v>
      </c>
      <c r="X20" s="14">
        <f t="shared" si="4"/>
        <v>11.14088509947219</v>
      </c>
      <c r="Y20" s="14">
        <f t="shared" si="4"/>
        <v>2.1031262687779133</v>
      </c>
      <c r="Z20" s="14">
        <f t="shared" si="4"/>
        <v>3.1831100284206255</v>
      </c>
      <c r="AA20" s="14">
        <f t="shared" si="4"/>
        <v>6.5367438083637843</v>
      </c>
      <c r="AB20" s="14">
        <f t="shared" si="4"/>
        <v>2.4441737718229803</v>
      </c>
      <c r="AC20" s="14">
        <f t="shared" si="4"/>
        <v>17.791311408850994</v>
      </c>
      <c r="AD20" s="14">
        <f t="shared" si="4"/>
        <v>2.7283800243605363</v>
      </c>
      <c r="AE20" s="14">
        <f t="shared" si="4"/>
        <v>12.277710109622411</v>
      </c>
      <c r="AF20" s="14">
        <f t="shared" si="4"/>
        <v>1.5915550142103128</v>
      </c>
    </row>
    <row r="21" spans="1:32">
      <c r="A21" s="3">
        <v>19</v>
      </c>
      <c r="B21">
        <v>650</v>
      </c>
      <c r="C21" s="9">
        <f t="shared" si="2"/>
        <v>13.978494623655916</v>
      </c>
      <c r="D21" s="1">
        <f t="shared" si="2"/>
        <v>24.780058651026394</v>
      </c>
      <c r="E21" s="1">
        <f t="shared" si="2"/>
        <v>27.32160312805474</v>
      </c>
      <c r="F21" s="1">
        <f t="shared" si="2"/>
        <v>44.985337243401766</v>
      </c>
      <c r="G21" s="1">
        <f t="shared" si="2"/>
        <v>30.371456500488758</v>
      </c>
      <c r="H21" s="1">
        <f t="shared" si="2"/>
        <v>27.194525904203324</v>
      </c>
      <c r="I21" s="1">
        <f t="shared" si="2"/>
        <v>40.410557184750736</v>
      </c>
      <c r="J21" s="1">
        <f t="shared" si="2"/>
        <v>32.023460410557185</v>
      </c>
      <c r="K21" s="1">
        <f t="shared" si="2"/>
        <v>21.476050830889541</v>
      </c>
      <c r="L21" s="1">
        <f t="shared" si="2"/>
        <v>53.372434017595303</v>
      </c>
      <c r="M21" s="1">
        <f t="shared" si="2"/>
        <v>30.371456500488758</v>
      </c>
      <c r="N21" s="1">
        <f t="shared" si="2"/>
        <v>18.934506353861192</v>
      </c>
      <c r="O21" s="1">
        <f t="shared" si="2"/>
        <v>35.581622678396869</v>
      </c>
      <c r="P21" s="1">
        <f t="shared" si="2"/>
        <v>29.354838709677416</v>
      </c>
      <c r="Q21" s="1">
        <f t="shared" si="2"/>
        <v>52.737047898338218</v>
      </c>
      <c r="R21" s="1">
        <f t="shared" si="2"/>
        <v>41.300097751710652</v>
      </c>
      <c r="S21" s="1">
        <f t="shared" si="5"/>
        <v>19.061583577712611</v>
      </c>
      <c r="T21" s="1">
        <f t="shared" si="5"/>
        <v>29.100684261974585</v>
      </c>
      <c r="U21" s="1">
        <f t="shared" si="5"/>
        <v>31.388074291300097</v>
      </c>
      <c r="V21" s="1">
        <f t="shared" si="5"/>
        <v>27.194525904203324</v>
      </c>
      <c r="W21" s="10">
        <f t="shared" si="5"/>
        <v>19.061583577712611</v>
      </c>
      <c r="X21" s="14">
        <f t="shared" si="4"/>
        <v>25.862768980917579</v>
      </c>
      <c r="Y21" s="14">
        <f t="shared" si="4"/>
        <v>4.882257409663012</v>
      </c>
      <c r="Z21" s="14">
        <f t="shared" si="4"/>
        <v>7.3893625659764508</v>
      </c>
      <c r="AA21" s="14">
        <f t="shared" si="4"/>
        <v>15.174583840844496</v>
      </c>
      <c r="AB21" s="14">
        <f t="shared" si="4"/>
        <v>5.6739748274462034</v>
      </c>
      <c r="AC21" s="14">
        <f t="shared" si="4"/>
        <v>41.301258627689805</v>
      </c>
      <c r="AD21" s="14">
        <f t="shared" si="4"/>
        <v>6.3337393422655293</v>
      </c>
      <c r="AE21" s="14">
        <f t="shared" si="4"/>
        <v>28.501827040194883</v>
      </c>
      <c r="AF21" s="14">
        <f t="shared" si="4"/>
        <v>3.6946812829882254</v>
      </c>
    </row>
    <row r="22" spans="1:32">
      <c r="A22" s="3">
        <v>20</v>
      </c>
      <c r="B22">
        <v>166</v>
      </c>
      <c r="C22" s="9">
        <f t="shared" si="2"/>
        <v>3.56989247311828</v>
      </c>
      <c r="D22" s="1">
        <f t="shared" si="2"/>
        <v>6.3284457478005862</v>
      </c>
      <c r="E22" s="1">
        <f t="shared" si="2"/>
        <v>6.9775171065493637</v>
      </c>
      <c r="F22" s="1">
        <f t="shared" si="2"/>
        <v>11.488563049853374</v>
      </c>
      <c r="G22" s="1">
        <f t="shared" si="2"/>
        <v>7.7564027370478978</v>
      </c>
      <c r="H22" s="1">
        <f t="shared" si="2"/>
        <v>6.9450635386119259</v>
      </c>
      <c r="I22" s="1">
        <f t="shared" si="2"/>
        <v>10.320234604105572</v>
      </c>
      <c r="J22" s="1">
        <f t="shared" si="2"/>
        <v>8.1782991202346054</v>
      </c>
      <c r="K22" s="1">
        <f t="shared" si="2"/>
        <v>5.4846529814271756</v>
      </c>
      <c r="L22" s="1">
        <f t="shared" si="2"/>
        <v>13.630498533724339</v>
      </c>
      <c r="M22" s="1">
        <f t="shared" si="2"/>
        <v>7.7564027370478978</v>
      </c>
      <c r="N22" s="1">
        <f t="shared" si="2"/>
        <v>4.8355816226783963</v>
      </c>
      <c r="O22" s="1">
        <f t="shared" si="2"/>
        <v>9.0869990224828943</v>
      </c>
      <c r="P22" s="1">
        <f t="shared" si="2"/>
        <v>7.4967741935483865</v>
      </c>
      <c r="Q22" s="1">
        <f t="shared" si="2"/>
        <v>13.468230694037144</v>
      </c>
      <c r="R22" s="1">
        <f t="shared" si="2"/>
        <v>10.547409579667644</v>
      </c>
      <c r="S22" s="1">
        <f t="shared" si="5"/>
        <v>4.8680351906158359</v>
      </c>
      <c r="T22" s="1">
        <f t="shared" si="5"/>
        <v>7.4318670576735091</v>
      </c>
      <c r="U22" s="1">
        <f t="shared" si="5"/>
        <v>8.0160312805474092</v>
      </c>
      <c r="V22" s="1">
        <f t="shared" si="5"/>
        <v>6.9450635386119259</v>
      </c>
      <c r="W22" s="10">
        <f t="shared" si="5"/>
        <v>4.8680351906158359</v>
      </c>
      <c r="X22" s="14">
        <f t="shared" si="4"/>
        <v>6.6049533089727976</v>
      </c>
      <c r="Y22" s="14">
        <f t="shared" si="4"/>
        <v>1.2468534307754773</v>
      </c>
      <c r="Z22" s="14">
        <f t="shared" si="4"/>
        <v>1.8871295168493709</v>
      </c>
      <c r="AA22" s="14">
        <f t="shared" si="4"/>
        <v>3.8753552578156722</v>
      </c>
      <c r="AB22" s="14">
        <f t="shared" si="4"/>
        <v>1.4490458790093383</v>
      </c>
      <c r="AC22" s="14">
        <f t="shared" si="4"/>
        <v>10.54770604953309</v>
      </c>
      <c r="AD22" s="14">
        <f t="shared" si="4"/>
        <v>1.6175395858708894</v>
      </c>
      <c r="AE22" s="14">
        <f t="shared" si="4"/>
        <v>7.2789281364190019</v>
      </c>
      <c r="AF22" s="14">
        <f>($B22/4926)*AF$2</f>
        <v>0.94356475842468546</v>
      </c>
    </row>
    <row r="23" spans="1:32" ht="17.100000000000001" thickBot="1">
      <c r="A23" s="3">
        <v>21</v>
      </c>
      <c r="B23">
        <v>200</v>
      </c>
      <c r="C23" s="11">
        <f t="shared" si="2"/>
        <v>4.3010752688172049</v>
      </c>
      <c r="D23" s="12">
        <f t="shared" si="2"/>
        <v>7.6246334310850443</v>
      </c>
      <c r="E23" s="12">
        <f t="shared" si="2"/>
        <v>8.4066471163245353</v>
      </c>
      <c r="F23" s="12">
        <f t="shared" si="2"/>
        <v>13.841642228739005</v>
      </c>
      <c r="G23" s="12">
        <f t="shared" si="2"/>
        <v>9.3450635386119245</v>
      </c>
      <c r="H23" s="12">
        <f t="shared" si="2"/>
        <v>8.3675464320625608</v>
      </c>
      <c r="I23" s="12">
        <f t="shared" si="2"/>
        <v>12.434017595307918</v>
      </c>
      <c r="J23" s="12">
        <f t="shared" si="2"/>
        <v>9.8533724340175954</v>
      </c>
      <c r="K23" s="12">
        <f t="shared" si="2"/>
        <v>6.6080156402737051</v>
      </c>
      <c r="L23" s="12">
        <f t="shared" si="2"/>
        <v>16.422287390029325</v>
      </c>
      <c r="M23" s="12">
        <f t="shared" si="2"/>
        <v>9.3450635386119245</v>
      </c>
      <c r="N23" s="12">
        <f t="shared" si="2"/>
        <v>5.8260019550342133</v>
      </c>
      <c r="O23" s="12">
        <f t="shared" si="2"/>
        <v>10.948191593352883</v>
      </c>
      <c r="P23" s="12">
        <f t="shared" si="2"/>
        <v>9.0322580645161281</v>
      </c>
      <c r="Q23" s="12">
        <f t="shared" si="2"/>
        <v>16.226783968719452</v>
      </c>
      <c r="R23" s="12">
        <f t="shared" si="2"/>
        <v>12.707722385141739</v>
      </c>
      <c r="S23" s="12">
        <f t="shared" si="5"/>
        <v>5.8651026392961878</v>
      </c>
      <c r="T23" s="12">
        <f t="shared" si="5"/>
        <v>8.954056695992179</v>
      </c>
      <c r="U23" s="12">
        <f t="shared" si="5"/>
        <v>9.6578690127077227</v>
      </c>
      <c r="V23" s="12">
        <f t="shared" si="5"/>
        <v>8.3675464320625608</v>
      </c>
      <c r="W23" s="13">
        <f t="shared" si="5"/>
        <v>5.8651026392961878</v>
      </c>
      <c r="X23" s="14">
        <f t="shared" si="4"/>
        <v>7.9577750710515627</v>
      </c>
      <c r="Y23" s="14">
        <f t="shared" si="4"/>
        <v>1.5022330491270808</v>
      </c>
      <c r="Z23" s="14">
        <f t="shared" si="4"/>
        <v>2.2736500203004466</v>
      </c>
      <c r="AA23" s="14">
        <f t="shared" si="4"/>
        <v>4.6691027202598452</v>
      </c>
      <c r="AB23" s="14">
        <f t="shared" si="4"/>
        <v>1.7458384084449858</v>
      </c>
      <c r="AC23" s="14">
        <f t="shared" si="4"/>
        <v>12.708079577750711</v>
      </c>
      <c r="AD23" s="14">
        <f t="shared" si="4"/>
        <v>1.94884287454324</v>
      </c>
      <c r="AE23" s="14">
        <f t="shared" si="4"/>
        <v>8.7697929354445794</v>
      </c>
      <c r="AF23" s="14">
        <f>($B23/4926)*AF$2</f>
        <v>1.1368250101502233</v>
      </c>
    </row>
    <row r="24" spans="1:32">
      <c r="A24" s="3">
        <v>22</v>
      </c>
      <c r="B24" s="5">
        <v>196</v>
      </c>
      <c r="C24" s="1">
        <f t="shared" si="2"/>
        <v>4.2150537634408609</v>
      </c>
      <c r="D24" s="1">
        <f t="shared" si="2"/>
        <v>7.4721407624633436</v>
      </c>
      <c r="E24" s="1">
        <f t="shared" si="2"/>
        <v>8.2385141739980448</v>
      </c>
      <c r="F24" s="1">
        <f t="shared" si="2"/>
        <v>13.564809384164224</v>
      </c>
      <c r="G24" s="1">
        <f t="shared" si="2"/>
        <v>9.1581622678396872</v>
      </c>
      <c r="H24" s="1">
        <f t="shared" si="2"/>
        <v>8.2001955034213108</v>
      </c>
      <c r="I24" s="1">
        <f t="shared" si="2"/>
        <v>12.18533724340176</v>
      </c>
      <c r="J24" s="1">
        <f t="shared" si="2"/>
        <v>9.6563049853372434</v>
      </c>
      <c r="K24" s="1">
        <f t="shared" si="2"/>
        <v>6.4758553274682313</v>
      </c>
      <c r="L24" s="1">
        <f t="shared" si="2"/>
        <v>16.093841642228739</v>
      </c>
      <c r="M24" s="1">
        <f t="shared" si="2"/>
        <v>9.1581622678396872</v>
      </c>
      <c r="N24" s="1">
        <f t="shared" si="2"/>
        <v>5.7094819159335284</v>
      </c>
      <c r="O24" s="1">
        <f t="shared" si="2"/>
        <v>10.729227761485825</v>
      </c>
      <c r="P24" s="1">
        <f t="shared" si="2"/>
        <v>8.8516129032258064</v>
      </c>
      <c r="Q24" s="1">
        <f t="shared" si="2"/>
        <v>15.902248289345064</v>
      </c>
      <c r="R24" s="1">
        <f t="shared" si="2"/>
        <v>12.453567937438905</v>
      </c>
      <c r="S24" s="1">
        <f t="shared" si="5"/>
        <v>5.7478005865102642</v>
      </c>
      <c r="T24" s="1">
        <f t="shared" si="5"/>
        <v>8.7749755620723366</v>
      </c>
      <c r="U24" s="1">
        <f t="shared" si="5"/>
        <v>9.4647116324535681</v>
      </c>
      <c r="V24" s="1">
        <f t="shared" si="5"/>
        <v>8.2001955034213108</v>
      </c>
      <c r="W24" s="1">
        <f t="shared" si="5"/>
        <v>5.7478005865102642</v>
      </c>
      <c r="Y24">
        <v>80.870813397129183</v>
      </c>
      <c r="Z24">
        <v>8.55859375</v>
      </c>
      <c r="AA24">
        <v>71.668224299065415</v>
      </c>
      <c r="AB24">
        <v>11.409852216748769</v>
      </c>
      <c r="AC24">
        <v>38.415154749199573</v>
      </c>
      <c r="AD24">
        <v>17.598393574297187</v>
      </c>
      <c r="AE24">
        <v>13.338949454905848</v>
      </c>
      <c r="AF24">
        <v>14.96414342629482</v>
      </c>
    </row>
    <row r="25" spans="1:32">
      <c r="A25" s="3">
        <v>23</v>
      </c>
      <c r="B25" s="5">
        <v>37</v>
      </c>
      <c r="C25" s="1">
        <f>$B25*C$2</f>
        <v>0.79569892473118287</v>
      </c>
      <c r="D25" s="1">
        <f t="shared" ref="C25:R32" si="6">$B25*D$2</f>
        <v>1.4105571847507332</v>
      </c>
      <c r="E25" s="1">
        <f t="shared" si="6"/>
        <v>1.5552297165200391</v>
      </c>
      <c r="F25" s="1">
        <f t="shared" si="6"/>
        <v>2.5607038123167158</v>
      </c>
      <c r="G25" s="1">
        <f t="shared" si="6"/>
        <v>1.7288367546432062</v>
      </c>
      <c r="H25" s="1">
        <f t="shared" si="6"/>
        <v>1.5479960899315739</v>
      </c>
      <c r="I25" s="1">
        <f t="shared" si="6"/>
        <v>2.3002932551319648</v>
      </c>
      <c r="J25" s="1">
        <f t="shared" si="6"/>
        <v>1.8228739002932552</v>
      </c>
      <c r="K25" s="1">
        <f t="shared" si="6"/>
        <v>1.2224828934506355</v>
      </c>
      <c r="L25" s="1">
        <f t="shared" si="6"/>
        <v>3.0381231671554252</v>
      </c>
      <c r="M25" s="1">
        <f t="shared" si="6"/>
        <v>1.7288367546432062</v>
      </c>
      <c r="N25" s="1">
        <f t="shared" si="6"/>
        <v>1.0778103616813295</v>
      </c>
      <c r="O25" s="1">
        <f t="shared" si="6"/>
        <v>2.0254154447702835</v>
      </c>
      <c r="P25" s="1">
        <f t="shared" si="6"/>
        <v>1.6709677419354838</v>
      </c>
      <c r="Q25" s="1">
        <f t="shared" si="6"/>
        <v>3.0019550342130987</v>
      </c>
      <c r="R25" s="1">
        <f t="shared" si="6"/>
        <v>2.350928641251222</v>
      </c>
      <c r="S25" s="1">
        <f t="shared" si="5"/>
        <v>1.0850439882697949</v>
      </c>
      <c r="T25" s="1">
        <f t="shared" si="5"/>
        <v>1.6565004887585533</v>
      </c>
      <c r="U25" s="1">
        <f t="shared" si="5"/>
        <v>1.7867057673509286</v>
      </c>
      <c r="V25" s="1">
        <f t="shared" si="5"/>
        <v>1.5479960899315739</v>
      </c>
      <c r="W25" s="1">
        <f t="shared" si="5"/>
        <v>1.0850439882697949</v>
      </c>
      <c r="X25">
        <v>91.485791610284195</v>
      </c>
      <c r="Z25">
        <v>5.90625</v>
      </c>
      <c r="AA25">
        <v>49.457943925233643</v>
      </c>
      <c r="AB25">
        <v>7.8738916256157632</v>
      </c>
      <c r="AC25">
        <v>26.510138740661688</v>
      </c>
      <c r="AD25">
        <v>12.144578313253012</v>
      </c>
      <c r="AE25">
        <v>9.2051536174430133</v>
      </c>
      <c r="AF25">
        <v>10.326693227091633</v>
      </c>
    </row>
    <row r="26" spans="1:32">
      <c r="A26" s="3">
        <v>24</v>
      </c>
      <c r="B26" s="5">
        <v>56</v>
      </c>
      <c r="C26" s="1">
        <f t="shared" si="6"/>
        <v>1.2043010752688172</v>
      </c>
      <c r="D26" s="1">
        <f t="shared" si="6"/>
        <v>2.1348973607038122</v>
      </c>
      <c r="E26" s="1">
        <f t="shared" si="6"/>
        <v>2.3538611925708697</v>
      </c>
      <c r="F26" s="1">
        <f t="shared" si="6"/>
        <v>3.8756598240469211</v>
      </c>
      <c r="G26" s="1">
        <f t="shared" si="6"/>
        <v>2.6166177908113388</v>
      </c>
      <c r="H26" s="1">
        <f t="shared" si="6"/>
        <v>2.342913000977517</v>
      </c>
      <c r="I26" s="1">
        <f t="shared" si="6"/>
        <v>3.4815249266862169</v>
      </c>
      <c r="J26" s="1">
        <f t="shared" si="6"/>
        <v>2.758944281524927</v>
      </c>
      <c r="K26" s="1">
        <f t="shared" si="6"/>
        <v>1.8502443792766374</v>
      </c>
      <c r="L26" s="1">
        <f t="shared" si="6"/>
        <v>4.5982404692082106</v>
      </c>
      <c r="M26" s="1">
        <f t="shared" si="6"/>
        <v>2.6166177908113388</v>
      </c>
      <c r="N26" s="1">
        <f t="shared" si="6"/>
        <v>1.6312805474095797</v>
      </c>
      <c r="O26" s="1">
        <f t="shared" si="6"/>
        <v>3.0654936461388074</v>
      </c>
      <c r="P26" s="1">
        <f t="shared" si="6"/>
        <v>2.5290322580645159</v>
      </c>
      <c r="Q26" s="1">
        <f t="shared" si="6"/>
        <v>4.5434995112414462</v>
      </c>
      <c r="R26" s="1">
        <f t="shared" si="6"/>
        <v>3.5581622678396871</v>
      </c>
      <c r="S26" s="1">
        <f t="shared" si="5"/>
        <v>1.6422287390029326</v>
      </c>
      <c r="T26" s="1">
        <f t="shared" si="5"/>
        <v>2.5071358748778101</v>
      </c>
      <c r="U26" s="1">
        <f t="shared" si="5"/>
        <v>2.7042033235581622</v>
      </c>
      <c r="V26" s="1">
        <f t="shared" si="5"/>
        <v>2.342913000977517</v>
      </c>
      <c r="W26" s="1">
        <f t="shared" si="5"/>
        <v>1.6422287390029326</v>
      </c>
      <c r="X26">
        <v>11.859269282814614</v>
      </c>
      <c r="Y26">
        <v>7.2344497607655498</v>
      </c>
      <c r="AA26">
        <v>6.4112149532710276</v>
      </c>
      <c r="AB26">
        <v>1.0206896551724138</v>
      </c>
      <c r="AC26">
        <v>3.4364994663820703</v>
      </c>
      <c r="AD26">
        <v>1.5742971887550201</v>
      </c>
      <c r="AE26">
        <v>1.1932606541129831</v>
      </c>
      <c r="AF26">
        <v>1.3386454183266931</v>
      </c>
    </row>
    <row r="27" spans="1:32">
      <c r="A27" s="3">
        <v>25</v>
      </c>
      <c r="B27" s="5">
        <v>115</v>
      </c>
      <c r="C27" s="1">
        <f t="shared" si="6"/>
        <v>2.4731182795698925</v>
      </c>
      <c r="D27" s="1">
        <f t="shared" si="6"/>
        <v>4.3841642228739</v>
      </c>
      <c r="E27" s="1">
        <f t="shared" si="6"/>
        <v>4.8338220918866073</v>
      </c>
      <c r="F27" s="1">
        <f t="shared" si="6"/>
        <v>7.9589442815249276</v>
      </c>
      <c r="G27" s="1">
        <f t="shared" si="6"/>
        <v>5.373411534701857</v>
      </c>
      <c r="H27" s="1">
        <f t="shared" si="6"/>
        <v>4.8113391984359728</v>
      </c>
      <c r="I27" s="1">
        <f t="shared" si="6"/>
        <v>7.1495601173020527</v>
      </c>
      <c r="J27" s="1">
        <f t="shared" si="6"/>
        <v>5.6656891495601176</v>
      </c>
      <c r="K27" s="1">
        <f t="shared" si="6"/>
        <v>3.7996089931573804</v>
      </c>
      <c r="L27" s="1">
        <f t="shared" si="6"/>
        <v>9.4428152492668609</v>
      </c>
      <c r="M27" s="1">
        <f t="shared" si="6"/>
        <v>5.373411534701857</v>
      </c>
      <c r="N27" s="1">
        <f t="shared" si="6"/>
        <v>3.3499511241446722</v>
      </c>
      <c r="O27" s="1">
        <f t="shared" si="6"/>
        <v>6.2952101661779079</v>
      </c>
      <c r="P27" s="1">
        <f t="shared" si="6"/>
        <v>5.193548387096774</v>
      </c>
      <c r="Q27" s="1">
        <f t="shared" si="6"/>
        <v>9.3304007820136849</v>
      </c>
      <c r="R27" s="1">
        <f t="shared" si="6"/>
        <v>7.3069403714565002</v>
      </c>
      <c r="S27" s="1">
        <f t="shared" si="5"/>
        <v>3.372434017595308</v>
      </c>
      <c r="T27" s="1">
        <f t="shared" si="5"/>
        <v>5.1485826001955033</v>
      </c>
      <c r="U27" s="1">
        <f t="shared" si="5"/>
        <v>5.5532746823069399</v>
      </c>
      <c r="V27" s="1">
        <f t="shared" si="5"/>
        <v>4.8113391984359728</v>
      </c>
      <c r="W27" s="1">
        <f t="shared" si="5"/>
        <v>3.372434017595308</v>
      </c>
      <c r="X27">
        <v>83.014884979702302</v>
      </c>
      <c r="Y27">
        <v>50.641148325358849</v>
      </c>
      <c r="Z27">
        <v>5.359375</v>
      </c>
      <c r="AB27">
        <v>7.1448275862068966</v>
      </c>
      <c r="AC27">
        <v>24.055496264674492</v>
      </c>
      <c r="AD27">
        <v>11.020080321285141</v>
      </c>
      <c r="AE27">
        <v>8.3528245787908819</v>
      </c>
      <c r="AF27">
        <v>9.3705179282868531</v>
      </c>
    </row>
    <row r="28" spans="1:32">
      <c r="A28" s="3">
        <v>26</v>
      </c>
      <c r="B28" s="5">
        <v>43</v>
      </c>
      <c r="C28" s="1">
        <f>$B28*C$2</f>
        <v>0.92473118279569899</v>
      </c>
      <c r="D28" s="1">
        <f t="shared" si="6"/>
        <v>1.6392961876832846</v>
      </c>
      <c r="E28" s="1">
        <f t="shared" si="6"/>
        <v>1.8074291300097751</v>
      </c>
      <c r="F28" s="1">
        <f t="shared" si="6"/>
        <v>2.9759530791788857</v>
      </c>
      <c r="G28" s="1">
        <f t="shared" si="6"/>
        <v>2.0091886608015641</v>
      </c>
      <c r="H28" s="1">
        <f t="shared" si="6"/>
        <v>1.7990224828934507</v>
      </c>
      <c r="I28" s="1">
        <f t="shared" si="6"/>
        <v>2.6733137829912024</v>
      </c>
      <c r="J28" s="1">
        <f t="shared" si="6"/>
        <v>2.1184750733137832</v>
      </c>
      <c r="K28" s="1">
        <f t="shared" si="6"/>
        <v>1.4207233626588467</v>
      </c>
      <c r="L28" s="1">
        <f t="shared" si="6"/>
        <v>3.530791788856305</v>
      </c>
      <c r="M28" s="1">
        <f t="shared" si="6"/>
        <v>2.0091886608015641</v>
      </c>
      <c r="N28" s="1">
        <f t="shared" si="6"/>
        <v>1.2525904203323557</v>
      </c>
      <c r="O28" s="1">
        <f t="shared" si="6"/>
        <v>2.3538611925708701</v>
      </c>
      <c r="P28" s="1">
        <f t="shared" si="6"/>
        <v>1.9419354838709677</v>
      </c>
      <c r="Q28" s="1">
        <f t="shared" si="6"/>
        <v>3.4887585532746823</v>
      </c>
      <c r="R28" s="1">
        <f t="shared" si="6"/>
        <v>2.7321603128054739</v>
      </c>
      <c r="S28" s="1">
        <f t="shared" si="5"/>
        <v>1.2609970674486803</v>
      </c>
      <c r="T28" s="1">
        <f t="shared" si="5"/>
        <v>1.9251221896383186</v>
      </c>
      <c r="U28" s="1">
        <f t="shared" si="5"/>
        <v>2.0764418377321601</v>
      </c>
      <c r="V28" s="1">
        <f t="shared" si="5"/>
        <v>1.7990224828934507</v>
      </c>
      <c r="W28" s="1">
        <f t="shared" si="5"/>
        <v>1.2609970674486803</v>
      </c>
      <c r="X28">
        <v>15.671177266576455</v>
      </c>
      <c r="Y28">
        <v>9.5598086124401913</v>
      </c>
      <c r="Z28">
        <v>1.01171875</v>
      </c>
      <c r="AA28">
        <v>8.4719626168224291</v>
      </c>
      <c r="AC28">
        <v>4.5410885805763073</v>
      </c>
      <c r="AD28">
        <v>2.0803212851405624</v>
      </c>
      <c r="AE28">
        <v>1.5768087215064419</v>
      </c>
      <c r="AF28">
        <v>1.7689243027888446</v>
      </c>
    </row>
    <row r="29" spans="1:32">
      <c r="A29" s="3">
        <v>27</v>
      </c>
      <c r="B29" s="5">
        <v>313</v>
      </c>
      <c r="C29" s="1">
        <f t="shared" si="6"/>
        <v>6.731182795698925</v>
      </c>
      <c r="D29" s="1">
        <f t="shared" si="6"/>
        <v>11.932551319648095</v>
      </c>
      <c r="E29" s="1">
        <f t="shared" si="6"/>
        <v>13.156402737047898</v>
      </c>
      <c r="F29" s="1">
        <f t="shared" si="6"/>
        <v>21.662170087976541</v>
      </c>
      <c r="G29" s="1">
        <f t="shared" si="6"/>
        <v>14.625024437927664</v>
      </c>
      <c r="H29" s="1">
        <f t="shared" si="6"/>
        <v>13.095210166177909</v>
      </c>
      <c r="I29" s="1">
        <f t="shared" si="6"/>
        <v>19.459237536656893</v>
      </c>
      <c r="J29" s="1">
        <f t="shared" si="6"/>
        <v>15.420527859237538</v>
      </c>
      <c r="K29" s="1">
        <f t="shared" si="6"/>
        <v>10.341544477028348</v>
      </c>
      <c r="L29" s="1">
        <f t="shared" si="6"/>
        <v>25.700879765395893</v>
      </c>
      <c r="M29" s="1">
        <f t="shared" si="6"/>
        <v>14.625024437927664</v>
      </c>
      <c r="N29" s="1">
        <f t="shared" si="6"/>
        <v>9.117693059628543</v>
      </c>
      <c r="O29" s="1">
        <f t="shared" si="6"/>
        <v>17.133919843597262</v>
      </c>
      <c r="P29" s="1">
        <f t="shared" si="6"/>
        <v>14.135483870967741</v>
      </c>
      <c r="Q29" s="1">
        <f t="shared" si="6"/>
        <v>25.394916911045943</v>
      </c>
      <c r="R29" s="1">
        <f t="shared" si="6"/>
        <v>19.887585532746822</v>
      </c>
      <c r="S29" s="1">
        <f t="shared" si="5"/>
        <v>9.1788856304985345</v>
      </c>
      <c r="T29" s="1">
        <f t="shared" si="5"/>
        <v>14.013098729227762</v>
      </c>
      <c r="U29" s="1">
        <f t="shared" si="5"/>
        <v>15.114565004887584</v>
      </c>
      <c r="V29" s="1">
        <f t="shared" si="5"/>
        <v>13.095210166177909</v>
      </c>
      <c r="W29" s="1">
        <f t="shared" si="5"/>
        <v>9.1788856304985345</v>
      </c>
      <c r="X29">
        <v>48.707713125845736</v>
      </c>
      <c r="Y29">
        <v>29.71291866028708</v>
      </c>
      <c r="Z29">
        <v>3.14453125</v>
      </c>
      <c r="AA29">
        <v>26.331775700934578</v>
      </c>
      <c r="AB29">
        <v>4.1921182266009849</v>
      </c>
      <c r="AD29">
        <v>6.4658634538152606</v>
      </c>
      <c r="AE29">
        <v>4.9008919722497524</v>
      </c>
      <c r="AF29">
        <v>5.4980079681274896</v>
      </c>
    </row>
    <row r="30" spans="1:32">
      <c r="A30" s="3">
        <v>28</v>
      </c>
      <c r="B30" s="5">
        <v>48</v>
      </c>
      <c r="C30" s="1">
        <f t="shared" si="6"/>
        <v>1.032258064516129</v>
      </c>
      <c r="D30" s="1">
        <f t="shared" si="6"/>
        <v>1.8299120234604107</v>
      </c>
      <c r="E30" s="1">
        <f t="shared" si="6"/>
        <v>2.0175953079178885</v>
      </c>
      <c r="F30" s="1">
        <f t="shared" si="6"/>
        <v>3.321994134897361</v>
      </c>
      <c r="G30" s="1">
        <f t="shared" si="6"/>
        <v>2.242815249266862</v>
      </c>
      <c r="H30" s="1">
        <f t="shared" si="6"/>
        <v>2.0082111436950147</v>
      </c>
      <c r="I30" s="1">
        <f t="shared" si="6"/>
        <v>2.9841642228739005</v>
      </c>
      <c r="J30" s="1">
        <f>$B30*J$2</f>
        <v>2.3648093841642233</v>
      </c>
      <c r="K30" s="1">
        <f t="shared" si="6"/>
        <v>1.5859237536656892</v>
      </c>
      <c r="L30" s="1">
        <f t="shared" si="6"/>
        <v>3.9413489736070382</v>
      </c>
      <c r="M30" s="1">
        <f t="shared" si="6"/>
        <v>2.242815249266862</v>
      </c>
      <c r="N30" s="1">
        <f t="shared" si="6"/>
        <v>1.3982404692082111</v>
      </c>
      <c r="O30" s="1">
        <f t="shared" si="6"/>
        <v>2.627565982404692</v>
      </c>
      <c r="P30" s="1">
        <f t="shared" si="6"/>
        <v>2.1677419354838707</v>
      </c>
      <c r="Q30" s="1">
        <f t="shared" si="6"/>
        <v>3.8944281524926687</v>
      </c>
      <c r="R30" s="1">
        <f t="shared" si="6"/>
        <v>3.0498533724340176</v>
      </c>
      <c r="S30" s="1">
        <f t="shared" si="5"/>
        <v>1.4076246334310851</v>
      </c>
      <c r="T30" s="1">
        <f t="shared" si="5"/>
        <v>2.1489736070381231</v>
      </c>
      <c r="U30" s="1">
        <f t="shared" si="5"/>
        <v>2.3178885630498534</v>
      </c>
      <c r="V30" s="1">
        <f t="shared" si="5"/>
        <v>2.0082111436950147</v>
      </c>
      <c r="W30" s="1">
        <f t="shared" si="5"/>
        <v>1.4076246334310851</v>
      </c>
      <c r="X30">
        <v>23.718538565629228</v>
      </c>
      <c r="Y30">
        <v>14.4688995215311</v>
      </c>
      <c r="Z30">
        <v>1.53125</v>
      </c>
      <c r="AA30">
        <v>12.822429906542055</v>
      </c>
      <c r="AB30">
        <v>2.0413793103448277</v>
      </c>
      <c r="AC30">
        <v>6.8729989327641405</v>
      </c>
      <c r="AE30">
        <v>2.3865213082259662</v>
      </c>
      <c r="AF30">
        <v>2.6772908366533863</v>
      </c>
    </row>
    <row r="31" spans="1:32">
      <c r="A31" s="3">
        <v>29</v>
      </c>
      <c r="B31" s="5">
        <v>216</v>
      </c>
      <c r="C31" s="1">
        <f t="shared" si="6"/>
        <v>4.645161290322581</v>
      </c>
      <c r="D31" s="1">
        <f t="shared" si="6"/>
        <v>8.2346041055718473</v>
      </c>
      <c r="E31" s="1">
        <f t="shared" si="6"/>
        <v>9.0791788856304976</v>
      </c>
      <c r="F31" s="1">
        <f t="shared" si="6"/>
        <v>14.948973607038123</v>
      </c>
      <c r="G31" s="1">
        <f t="shared" si="6"/>
        <v>10.092668621700879</v>
      </c>
      <c r="H31" s="1">
        <f t="shared" si="6"/>
        <v>9.0369501466275661</v>
      </c>
      <c r="I31" s="1">
        <f t="shared" si="6"/>
        <v>13.428739002932552</v>
      </c>
      <c r="J31" s="1">
        <f t="shared" si="6"/>
        <v>10.641642228739004</v>
      </c>
      <c r="K31" s="1">
        <f t="shared" si="6"/>
        <v>7.1366568914956021</v>
      </c>
      <c r="L31" s="1">
        <f t="shared" si="6"/>
        <v>17.73607038123167</v>
      </c>
      <c r="M31" s="1">
        <f t="shared" si="6"/>
        <v>10.092668621700879</v>
      </c>
      <c r="N31" s="1">
        <f t="shared" si="6"/>
        <v>6.2920821114369501</v>
      </c>
      <c r="O31" s="1">
        <f t="shared" si="6"/>
        <v>11.824046920821115</v>
      </c>
      <c r="P31" s="1">
        <f t="shared" si="6"/>
        <v>9.7548387096774185</v>
      </c>
      <c r="Q31" s="1">
        <f t="shared" si="6"/>
        <v>17.524926686217007</v>
      </c>
      <c r="R31" s="1">
        <f t="shared" si="6"/>
        <v>13.724340175953079</v>
      </c>
      <c r="S31" s="1">
        <f t="shared" si="5"/>
        <v>6.3343108504398833</v>
      </c>
      <c r="T31" s="1">
        <f t="shared" si="5"/>
        <v>9.6703812316715538</v>
      </c>
      <c r="U31" s="1">
        <f t="shared" si="5"/>
        <v>10.430498533724339</v>
      </c>
      <c r="V31" s="1">
        <f t="shared" si="5"/>
        <v>9.0369501466275661</v>
      </c>
      <c r="W31" s="1">
        <f t="shared" si="5"/>
        <v>6.3343108504398833</v>
      </c>
      <c r="X31">
        <v>18.212449255751014</v>
      </c>
      <c r="Y31">
        <v>11.110047846889952</v>
      </c>
      <c r="Z31">
        <v>1.17578125</v>
      </c>
      <c r="AA31">
        <v>9.8457943925233646</v>
      </c>
      <c r="AB31">
        <v>1.567487684729064</v>
      </c>
      <c r="AC31">
        <v>5.2774813233724656</v>
      </c>
      <c r="AD31">
        <v>2.4176706827309236</v>
      </c>
      <c r="AF31">
        <v>2.0557768924302788</v>
      </c>
    </row>
    <row r="32" spans="1:32">
      <c r="A32" s="3">
        <v>30</v>
      </c>
      <c r="B32" s="5">
        <v>28</v>
      </c>
      <c r="C32" s="1">
        <f t="shared" si="6"/>
        <v>0.60215053763440862</v>
      </c>
      <c r="D32" s="1">
        <f t="shared" si="6"/>
        <v>1.0674486803519061</v>
      </c>
      <c r="E32" s="1">
        <f t="shared" si="6"/>
        <v>1.1769305962854348</v>
      </c>
      <c r="F32" s="1">
        <f t="shared" si="6"/>
        <v>1.9378299120234606</v>
      </c>
      <c r="G32" s="1">
        <f t="shared" si="6"/>
        <v>1.3083088954056694</v>
      </c>
      <c r="H32" s="1">
        <f t="shared" si="6"/>
        <v>1.1714565004887585</v>
      </c>
      <c r="I32" s="1">
        <f t="shared" si="6"/>
        <v>1.7407624633431085</v>
      </c>
      <c r="J32" s="1">
        <f t="shared" si="6"/>
        <v>1.3794721407624635</v>
      </c>
      <c r="K32" s="1">
        <f t="shared" si="6"/>
        <v>0.92512218963831871</v>
      </c>
      <c r="L32" s="1">
        <f t="shared" si="6"/>
        <v>2.2991202346041053</v>
      </c>
      <c r="M32" s="1">
        <f t="shared" si="6"/>
        <v>1.3083088954056694</v>
      </c>
      <c r="N32" s="1">
        <f t="shared" si="6"/>
        <v>0.81564027370478986</v>
      </c>
      <c r="O32" s="1">
        <f t="shared" si="6"/>
        <v>1.5327468230694037</v>
      </c>
      <c r="P32" s="1">
        <f t="shared" si="6"/>
        <v>1.264516129032258</v>
      </c>
      <c r="Q32" s="1">
        <f t="shared" si="6"/>
        <v>2.2717497556207231</v>
      </c>
      <c r="R32" s="1">
        <f t="shared" si="6"/>
        <v>1.7790811339198436</v>
      </c>
      <c r="S32" s="1">
        <f t="shared" si="5"/>
        <v>0.82111436950146632</v>
      </c>
      <c r="T32" s="1">
        <f t="shared" si="5"/>
        <v>1.253567937438905</v>
      </c>
      <c r="U32" s="1">
        <f t="shared" si="5"/>
        <v>1.3521016617790811</v>
      </c>
      <c r="V32" s="1">
        <f t="shared" si="5"/>
        <v>1.1714565004887585</v>
      </c>
      <c r="W32" s="1">
        <f t="shared" si="5"/>
        <v>0.82111436950146632</v>
      </c>
      <c r="X32">
        <v>20.330175913396481</v>
      </c>
      <c r="Y32">
        <v>12.401913875598087</v>
      </c>
      <c r="Z32">
        <v>1.3125</v>
      </c>
      <c r="AA32">
        <v>10.990654205607477</v>
      </c>
      <c r="AB32">
        <v>1.7497536945812808</v>
      </c>
      <c r="AC32">
        <v>5.8911419423692637</v>
      </c>
      <c r="AD32">
        <v>2.6987951807228914</v>
      </c>
      <c r="AE32">
        <v>2.0455896927651138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1AC0-229F-468C-8875-2C05CBED184D}">
  <dimension ref="A1:AE31"/>
  <sheetViews>
    <sheetView workbookViewId="0">
      <selection activeCell="C3" sqref="C3:W23"/>
    </sheetView>
  </sheetViews>
  <sheetFormatPr defaultColWidth="8.875" defaultRowHeight="15.95"/>
  <sheetData>
    <row r="1" spans="1:31"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</row>
    <row r="2" spans="1:31">
      <c r="B2" t="s">
        <v>5</v>
      </c>
      <c r="C2">
        <v>2.1505376344086023E-2</v>
      </c>
      <c r="D2">
        <v>3.8123167155425221E-2</v>
      </c>
      <c r="E2">
        <v>4.2033235581622676E-2</v>
      </c>
      <c r="F2">
        <v>6.920821114369502E-2</v>
      </c>
      <c r="G2">
        <v>4.6725317693059626E-2</v>
      </c>
      <c r="H2">
        <v>4.1837732160312807E-2</v>
      </c>
      <c r="I2">
        <v>6.2170087976539591E-2</v>
      </c>
      <c r="J2">
        <v>4.926686217008798E-2</v>
      </c>
      <c r="K2">
        <v>3.3040078201368527E-2</v>
      </c>
      <c r="L2">
        <v>8.2111436950146624E-2</v>
      </c>
      <c r="M2">
        <v>4.6725317693059626E-2</v>
      </c>
      <c r="N2">
        <v>2.9130009775171065E-2</v>
      </c>
      <c r="O2">
        <v>5.4740957966764418E-2</v>
      </c>
      <c r="P2">
        <v>4.5161290322580643E-2</v>
      </c>
      <c r="Q2">
        <v>8.113391984359726E-2</v>
      </c>
      <c r="R2">
        <v>6.3538611925708699E-2</v>
      </c>
      <c r="S2">
        <v>2.932551319648094E-2</v>
      </c>
      <c r="T2">
        <v>4.4770283479960898E-2</v>
      </c>
      <c r="U2">
        <v>4.8289345063538609E-2</v>
      </c>
      <c r="V2">
        <v>4.1837732160312807E-2</v>
      </c>
      <c r="W2">
        <v>2.932551319648094E-2</v>
      </c>
      <c r="X2" s="5">
        <v>196</v>
      </c>
      <c r="Y2" s="5">
        <v>37</v>
      </c>
      <c r="Z2" s="5">
        <v>56</v>
      </c>
      <c r="AA2" s="5">
        <v>115</v>
      </c>
      <c r="AB2" s="5">
        <v>43</v>
      </c>
      <c r="AC2" s="5">
        <v>313</v>
      </c>
      <c r="AD2" s="5">
        <v>48</v>
      </c>
      <c r="AE2" s="5">
        <v>216</v>
      </c>
    </row>
    <row r="3" spans="1:31">
      <c r="A3" s="3">
        <v>1</v>
      </c>
      <c r="B3">
        <v>137</v>
      </c>
      <c r="C3" s="6">
        <f>$B3*C$2</f>
        <v>2.946236559139785</v>
      </c>
      <c r="D3" s="7">
        <f t="shared" ref="D3:W15" si="0">$B3*D$2</f>
        <v>5.2228739002932549</v>
      </c>
      <c r="E3" s="7">
        <f t="shared" si="0"/>
        <v>5.7585532746823063</v>
      </c>
      <c r="F3" s="7">
        <f t="shared" si="0"/>
        <v>9.4815249266862178</v>
      </c>
      <c r="G3" s="7">
        <f>$B3*G$2</f>
        <v>6.4013685239491691</v>
      </c>
      <c r="H3" s="7">
        <f t="shared" si="0"/>
        <v>5.7317693059628549</v>
      </c>
      <c r="I3" s="7">
        <f t="shared" si="0"/>
        <v>8.517302052785924</v>
      </c>
      <c r="J3" s="7">
        <f t="shared" si="0"/>
        <v>6.7495601173020532</v>
      </c>
      <c r="K3" s="7">
        <f t="shared" si="0"/>
        <v>4.5264907135874886</v>
      </c>
      <c r="L3" s="7">
        <f t="shared" si="0"/>
        <v>11.249266862170087</v>
      </c>
      <c r="M3" s="7">
        <f t="shared" si="0"/>
        <v>6.4013685239491691</v>
      </c>
      <c r="N3" s="7">
        <f t="shared" si="0"/>
        <v>3.9908113391984359</v>
      </c>
      <c r="O3" s="7">
        <f t="shared" si="0"/>
        <v>7.4995112414467249</v>
      </c>
      <c r="P3" s="7">
        <f t="shared" si="0"/>
        <v>6.1870967741935479</v>
      </c>
      <c r="Q3" s="7">
        <f t="shared" si="0"/>
        <v>11.115347018572825</v>
      </c>
      <c r="R3" s="7">
        <f t="shared" si="0"/>
        <v>8.7047898338220921</v>
      </c>
      <c r="S3" s="7">
        <f t="shared" si="0"/>
        <v>4.0175953079178885</v>
      </c>
      <c r="T3" s="7">
        <f t="shared" si="0"/>
        <v>6.1335288367546434</v>
      </c>
      <c r="U3" s="7">
        <f t="shared" si="0"/>
        <v>6.6156402737047895</v>
      </c>
      <c r="V3" s="7">
        <f t="shared" si="0"/>
        <v>5.7317693059628549</v>
      </c>
      <c r="W3" s="8">
        <f t="shared" si="0"/>
        <v>4.0175953079178885</v>
      </c>
      <c r="X3" s="14">
        <f>($B3/4926)*X$2</f>
        <v>5.451075923670321</v>
      </c>
      <c r="Y3" s="14">
        <f t="shared" ref="Y3:AE18" si="1">($B3/4926)*Y$2</f>
        <v>1.0290296386520503</v>
      </c>
      <c r="Z3" s="14">
        <f t="shared" si="1"/>
        <v>1.5574502639058059</v>
      </c>
      <c r="AA3" s="14">
        <f t="shared" si="1"/>
        <v>3.1983353633779945</v>
      </c>
      <c r="AB3" s="14">
        <f t="shared" si="1"/>
        <v>1.1958993097848152</v>
      </c>
      <c r="AC3" s="14">
        <f t="shared" si="1"/>
        <v>8.7050345107592371</v>
      </c>
      <c r="AD3" s="14">
        <f t="shared" si="1"/>
        <v>1.3349573690621193</v>
      </c>
      <c r="AE3" s="14">
        <f t="shared" si="1"/>
        <v>6.0073081607795373</v>
      </c>
    </row>
    <row r="4" spans="1:31">
      <c r="A4" s="3">
        <v>2</v>
      </c>
      <c r="B4">
        <v>45</v>
      </c>
      <c r="C4" s="9">
        <f t="shared" ref="C4:R24" si="2">$B4*C$2</f>
        <v>0.967741935483871</v>
      </c>
      <c r="D4" s="1">
        <f t="shared" si="0"/>
        <v>1.7155425219941349</v>
      </c>
      <c r="E4" s="1">
        <f t="shared" si="0"/>
        <v>1.8914956011730204</v>
      </c>
      <c r="F4" s="1">
        <f t="shared" si="0"/>
        <v>3.114369501466276</v>
      </c>
      <c r="G4" s="1">
        <f t="shared" si="0"/>
        <v>2.1026392961876832</v>
      </c>
      <c r="H4" s="1">
        <f t="shared" si="0"/>
        <v>1.8826979472140764</v>
      </c>
      <c r="I4" s="1">
        <f t="shared" si="0"/>
        <v>2.7976539589442817</v>
      </c>
      <c r="J4" s="1">
        <f t="shared" si="0"/>
        <v>2.2170087976539592</v>
      </c>
      <c r="K4" s="1">
        <f t="shared" si="0"/>
        <v>1.4868035190615836</v>
      </c>
      <c r="L4" s="1">
        <f t="shared" si="0"/>
        <v>3.6950146627565981</v>
      </c>
      <c r="M4" s="1">
        <f t="shared" si="0"/>
        <v>2.1026392961876832</v>
      </c>
      <c r="N4" s="1">
        <f t="shared" si="0"/>
        <v>1.3108504398826979</v>
      </c>
      <c r="O4" s="1">
        <f t="shared" si="0"/>
        <v>2.4633431085043989</v>
      </c>
      <c r="P4" s="1">
        <f t="shared" si="0"/>
        <v>2.032258064516129</v>
      </c>
      <c r="Q4" s="1">
        <f t="shared" si="0"/>
        <v>3.6510263929618767</v>
      </c>
      <c r="R4" s="1">
        <f t="shared" si="0"/>
        <v>2.8592375366568916</v>
      </c>
      <c r="S4" s="1">
        <f t="shared" si="0"/>
        <v>1.3196480938416424</v>
      </c>
      <c r="T4" s="1">
        <f t="shared" si="0"/>
        <v>2.0146627565982405</v>
      </c>
      <c r="U4" s="1">
        <f t="shared" si="0"/>
        <v>2.1730205278592374</v>
      </c>
      <c r="V4" s="1">
        <f t="shared" si="0"/>
        <v>1.8826979472140764</v>
      </c>
      <c r="W4" s="10">
        <f t="shared" si="0"/>
        <v>1.3196480938416424</v>
      </c>
      <c r="X4" s="14">
        <f t="shared" ref="X4:AE23" si="3">($B4/4926)*X$2</f>
        <v>1.7904993909866016</v>
      </c>
      <c r="Y4" s="14">
        <f t="shared" si="1"/>
        <v>0.3380024360535932</v>
      </c>
      <c r="Z4" s="14">
        <f t="shared" si="1"/>
        <v>0.51157125456760044</v>
      </c>
      <c r="AA4" s="14">
        <f t="shared" si="1"/>
        <v>1.0505481120584652</v>
      </c>
      <c r="AB4" s="14">
        <f t="shared" si="1"/>
        <v>0.3928136419001218</v>
      </c>
      <c r="AC4" s="14">
        <f t="shared" si="1"/>
        <v>2.8593179049939099</v>
      </c>
      <c r="AD4" s="14">
        <f t="shared" si="1"/>
        <v>0.43848964677222901</v>
      </c>
      <c r="AE4" s="14">
        <f t="shared" si="1"/>
        <v>1.9732034104750305</v>
      </c>
    </row>
    <row r="5" spans="1:31">
      <c r="A5" s="3">
        <v>3</v>
      </c>
      <c r="B5">
        <v>586</v>
      </c>
      <c r="C5" s="9">
        <f t="shared" si="2"/>
        <v>12.60215053763441</v>
      </c>
      <c r="D5" s="1">
        <f t="shared" si="0"/>
        <v>22.340175953079179</v>
      </c>
      <c r="E5" s="1">
        <f t="shared" si="0"/>
        <v>24.631476050830887</v>
      </c>
      <c r="F5" s="1">
        <f t="shared" si="0"/>
        <v>40.556011730205284</v>
      </c>
      <c r="G5" s="1">
        <f t="shared" si="0"/>
        <v>27.38103616813294</v>
      </c>
      <c r="H5" s="1">
        <f t="shared" si="0"/>
        <v>24.516911045943306</v>
      </c>
      <c r="I5" s="1">
        <f t="shared" si="0"/>
        <v>36.431671554252198</v>
      </c>
      <c r="J5" s="1">
        <f t="shared" si="0"/>
        <v>28.870381231671555</v>
      </c>
      <c r="K5" s="1">
        <f t="shared" si="0"/>
        <v>19.361485826001957</v>
      </c>
      <c r="L5" s="1">
        <f t="shared" si="0"/>
        <v>48.117302052785924</v>
      </c>
      <c r="M5" s="1">
        <f t="shared" si="0"/>
        <v>27.38103616813294</v>
      </c>
      <c r="N5" s="1">
        <f t="shared" si="0"/>
        <v>17.070185728250244</v>
      </c>
      <c r="O5" s="1">
        <f t="shared" si="0"/>
        <v>32.078201368523949</v>
      </c>
      <c r="P5" s="1">
        <f t="shared" si="0"/>
        <v>26.464516129032255</v>
      </c>
      <c r="Q5" s="1">
        <f t="shared" si="0"/>
        <v>47.544477028347991</v>
      </c>
      <c r="R5" s="1">
        <f t="shared" si="0"/>
        <v>37.233626588465299</v>
      </c>
      <c r="S5" s="1">
        <f t="shared" si="0"/>
        <v>17.184750733137832</v>
      </c>
      <c r="T5" s="1">
        <f t="shared" si="0"/>
        <v>26.235386119257086</v>
      </c>
      <c r="U5" s="1">
        <f t="shared" si="0"/>
        <v>28.297556207233626</v>
      </c>
      <c r="V5" s="1">
        <f t="shared" si="0"/>
        <v>24.516911045943306</v>
      </c>
      <c r="W5" s="10">
        <f t="shared" si="0"/>
        <v>17.184750733137832</v>
      </c>
      <c r="X5" s="14">
        <f t="shared" si="3"/>
        <v>23.316280958181078</v>
      </c>
      <c r="Y5" s="14">
        <f t="shared" si="1"/>
        <v>4.4015428339423464</v>
      </c>
      <c r="Z5" s="14">
        <f t="shared" si="1"/>
        <v>6.6617945594803079</v>
      </c>
      <c r="AA5" s="14">
        <f t="shared" si="1"/>
        <v>13.680470970361347</v>
      </c>
      <c r="AB5" s="14">
        <f t="shared" si="1"/>
        <v>5.115306536743808</v>
      </c>
      <c r="AC5" s="14">
        <f t="shared" si="1"/>
        <v>37.234673162809578</v>
      </c>
      <c r="AD5" s="14">
        <f t="shared" si="1"/>
        <v>5.710109622411693</v>
      </c>
      <c r="AE5" s="14">
        <f t="shared" si="1"/>
        <v>25.695493300852618</v>
      </c>
    </row>
    <row r="6" spans="1:31">
      <c r="A6" s="3">
        <v>4</v>
      </c>
      <c r="B6">
        <v>223</v>
      </c>
      <c r="C6" s="9">
        <f t="shared" si="2"/>
        <v>4.795698924731183</v>
      </c>
      <c r="D6" s="1">
        <f t="shared" si="0"/>
        <v>8.5014662756598245</v>
      </c>
      <c r="E6" s="1">
        <f t="shared" si="0"/>
        <v>9.373411534701857</v>
      </c>
      <c r="F6" s="1">
        <f t="shared" si="0"/>
        <v>15.43343108504399</v>
      </c>
      <c r="G6" s="1">
        <f t="shared" si="0"/>
        <v>10.419745845552297</v>
      </c>
      <c r="H6" s="1">
        <f t="shared" si="0"/>
        <v>9.3298142717497559</v>
      </c>
      <c r="I6" s="1">
        <f t="shared" si="0"/>
        <v>13.86392961876833</v>
      </c>
      <c r="J6" s="1">
        <f t="shared" si="0"/>
        <v>10.98651026392962</v>
      </c>
      <c r="K6" s="1">
        <f t="shared" si="0"/>
        <v>7.367937438905181</v>
      </c>
      <c r="L6" s="1">
        <f t="shared" si="0"/>
        <v>18.310850439882696</v>
      </c>
      <c r="M6" s="1">
        <f t="shared" si="0"/>
        <v>10.419745845552297</v>
      </c>
      <c r="N6" s="1">
        <f t="shared" si="0"/>
        <v>6.4959921798631477</v>
      </c>
      <c r="O6" s="1">
        <f t="shared" si="0"/>
        <v>12.207233626588465</v>
      </c>
      <c r="P6" s="1">
        <f t="shared" si="0"/>
        <v>10.070967741935483</v>
      </c>
      <c r="Q6" s="1">
        <f t="shared" si="0"/>
        <v>18.09286412512219</v>
      </c>
      <c r="R6" s="1">
        <f t="shared" si="0"/>
        <v>14.169110459433039</v>
      </c>
      <c r="S6" s="1">
        <f t="shared" si="0"/>
        <v>6.5395894428152497</v>
      </c>
      <c r="T6" s="1">
        <f t="shared" si="0"/>
        <v>9.9837732160312811</v>
      </c>
      <c r="U6" s="1">
        <f t="shared" si="0"/>
        <v>10.76852394916911</v>
      </c>
      <c r="V6" s="1">
        <f t="shared" si="0"/>
        <v>9.3298142717497559</v>
      </c>
      <c r="W6" s="10">
        <f t="shared" si="0"/>
        <v>6.5395894428152497</v>
      </c>
      <c r="X6" s="14">
        <f t="shared" si="3"/>
        <v>8.8729192042224927</v>
      </c>
      <c r="Y6" s="14">
        <f t="shared" si="1"/>
        <v>1.6749898497766951</v>
      </c>
      <c r="Z6" s="14">
        <f t="shared" si="1"/>
        <v>2.5351197726349981</v>
      </c>
      <c r="AA6" s="14">
        <f t="shared" si="1"/>
        <v>5.2060495330897281</v>
      </c>
      <c r="AB6" s="14">
        <f t="shared" si="1"/>
        <v>1.9466098254161592</v>
      </c>
      <c r="AC6" s="14">
        <f t="shared" si="1"/>
        <v>14.169508729192042</v>
      </c>
      <c r="AD6" s="14">
        <f t="shared" si="1"/>
        <v>2.1729598051157124</v>
      </c>
      <c r="AE6" s="14">
        <f t="shared" si="1"/>
        <v>9.7783191230207063</v>
      </c>
    </row>
    <row r="7" spans="1:31">
      <c r="A7" s="3">
        <v>5</v>
      </c>
      <c r="B7">
        <v>247</v>
      </c>
      <c r="C7" s="9">
        <f t="shared" si="2"/>
        <v>5.3118279569892479</v>
      </c>
      <c r="D7" s="1">
        <f t="shared" si="0"/>
        <v>9.416422287390029</v>
      </c>
      <c r="E7" s="1">
        <f t="shared" si="0"/>
        <v>10.3822091886608</v>
      </c>
      <c r="F7" s="1">
        <f t="shared" si="0"/>
        <v>17.094428152492672</v>
      </c>
      <c r="G7" s="1">
        <f t="shared" si="0"/>
        <v>11.541153470185728</v>
      </c>
      <c r="H7" s="1">
        <f t="shared" si="0"/>
        <v>10.333919843597263</v>
      </c>
      <c r="I7" s="1">
        <f t="shared" si="0"/>
        <v>15.35601173020528</v>
      </c>
      <c r="J7" s="1">
        <f t="shared" si="0"/>
        <v>12.168914956011731</v>
      </c>
      <c r="K7" s="1">
        <f t="shared" si="0"/>
        <v>8.1608993157380265</v>
      </c>
      <c r="L7" s="1">
        <f t="shared" si="0"/>
        <v>20.281524926686217</v>
      </c>
      <c r="M7" s="1">
        <f t="shared" si="0"/>
        <v>11.541153470185728</v>
      </c>
      <c r="N7" s="1">
        <f t="shared" si="0"/>
        <v>7.1951124144672534</v>
      </c>
      <c r="O7" s="1">
        <f t="shared" si="0"/>
        <v>13.521016617790812</v>
      </c>
      <c r="P7" s="1">
        <f t="shared" si="0"/>
        <v>11.154838709677419</v>
      </c>
      <c r="Q7" s="1">
        <f t="shared" si="0"/>
        <v>20.040078201368523</v>
      </c>
      <c r="R7" s="1">
        <f t="shared" si="0"/>
        <v>15.694037145650048</v>
      </c>
      <c r="S7" s="1">
        <f t="shared" si="0"/>
        <v>7.2434017595307925</v>
      </c>
      <c r="T7" s="1">
        <f t="shared" si="0"/>
        <v>11.058260019550342</v>
      </c>
      <c r="U7" s="1">
        <f t="shared" si="0"/>
        <v>11.927468230694036</v>
      </c>
      <c r="V7" s="1">
        <f t="shared" si="0"/>
        <v>10.333919843597263</v>
      </c>
      <c r="W7" s="10">
        <f t="shared" si="0"/>
        <v>7.2434017595307925</v>
      </c>
      <c r="X7" s="14">
        <f t="shared" si="3"/>
        <v>9.8278522127486809</v>
      </c>
      <c r="Y7" s="14">
        <f t="shared" si="1"/>
        <v>1.8552578156719448</v>
      </c>
      <c r="Z7" s="14">
        <f t="shared" si="1"/>
        <v>2.8079577750710518</v>
      </c>
      <c r="AA7" s="14">
        <f t="shared" si="1"/>
        <v>5.7663418595209102</v>
      </c>
      <c r="AB7" s="14">
        <f t="shared" si="1"/>
        <v>2.1561104344295576</v>
      </c>
      <c r="AC7" s="14">
        <f t="shared" si="1"/>
        <v>15.694478278522128</v>
      </c>
      <c r="AD7" s="14">
        <f t="shared" si="1"/>
        <v>2.4068209500609017</v>
      </c>
      <c r="AE7" s="14">
        <f t="shared" si="1"/>
        <v>10.830694275274057</v>
      </c>
    </row>
    <row r="8" spans="1:31">
      <c r="A8" s="3">
        <v>6</v>
      </c>
      <c r="B8">
        <v>139</v>
      </c>
      <c r="C8" s="9">
        <f t="shared" si="2"/>
        <v>2.9892473118279574</v>
      </c>
      <c r="D8" s="1">
        <f t="shared" si="0"/>
        <v>5.2991202346041053</v>
      </c>
      <c r="E8" s="1">
        <f t="shared" si="0"/>
        <v>5.8426197458455515</v>
      </c>
      <c r="F8" s="1">
        <f t="shared" si="0"/>
        <v>9.6199413489736081</v>
      </c>
      <c r="G8" s="1">
        <f t="shared" si="0"/>
        <v>6.4948191593352878</v>
      </c>
      <c r="H8" s="1">
        <f t="shared" si="0"/>
        <v>5.8154447702834799</v>
      </c>
      <c r="I8" s="1">
        <f t="shared" si="0"/>
        <v>8.6416422287390038</v>
      </c>
      <c r="J8" s="1">
        <f t="shared" si="0"/>
        <v>6.8480938416422292</v>
      </c>
      <c r="K8" s="1">
        <f t="shared" si="0"/>
        <v>4.592570869990225</v>
      </c>
      <c r="L8" s="1">
        <f t="shared" si="0"/>
        <v>11.41348973607038</v>
      </c>
      <c r="M8" s="1">
        <f t="shared" si="0"/>
        <v>6.4948191593352878</v>
      </c>
      <c r="N8" s="1">
        <f t="shared" si="0"/>
        <v>4.0490713587487779</v>
      </c>
      <c r="O8" s="1">
        <f t="shared" si="0"/>
        <v>7.6089931573802545</v>
      </c>
      <c r="P8" s="1">
        <f t="shared" si="0"/>
        <v>6.2774193548387096</v>
      </c>
      <c r="Q8" s="1">
        <f t="shared" si="0"/>
        <v>11.277614858260019</v>
      </c>
      <c r="R8" s="1">
        <f t="shared" si="0"/>
        <v>8.8318670576735094</v>
      </c>
      <c r="S8" s="1">
        <f t="shared" si="0"/>
        <v>4.0762463343108504</v>
      </c>
      <c r="T8" s="1">
        <f t="shared" si="0"/>
        <v>6.2230694037145646</v>
      </c>
      <c r="U8" s="1">
        <f t="shared" si="0"/>
        <v>6.7122189638318668</v>
      </c>
      <c r="V8" s="1">
        <f t="shared" si="0"/>
        <v>5.8154447702834799</v>
      </c>
      <c r="W8" s="10">
        <f t="shared" si="0"/>
        <v>4.0762463343108504</v>
      </c>
      <c r="X8" s="14">
        <f t="shared" si="3"/>
        <v>5.5306536743808365</v>
      </c>
      <c r="Y8" s="14">
        <f t="shared" si="1"/>
        <v>1.0440519691433212</v>
      </c>
      <c r="Z8" s="14">
        <f t="shared" si="1"/>
        <v>1.5801867641088103</v>
      </c>
      <c r="AA8" s="14">
        <f t="shared" si="1"/>
        <v>3.2450263905805925</v>
      </c>
      <c r="AB8" s="14">
        <f t="shared" si="1"/>
        <v>1.213357693869265</v>
      </c>
      <c r="AC8" s="14">
        <f t="shared" si="1"/>
        <v>8.8321153065367426</v>
      </c>
      <c r="AD8" s="14">
        <f t="shared" si="1"/>
        <v>1.3544457978075517</v>
      </c>
      <c r="AE8" s="14">
        <f t="shared" si="1"/>
        <v>6.0950060901339826</v>
      </c>
    </row>
    <row r="9" spans="1:31">
      <c r="A9" s="3">
        <v>7</v>
      </c>
      <c r="B9">
        <v>133</v>
      </c>
      <c r="C9" s="9">
        <f t="shared" si="2"/>
        <v>2.860215053763441</v>
      </c>
      <c r="D9" s="1">
        <f t="shared" si="0"/>
        <v>5.0703812316715542</v>
      </c>
      <c r="E9" s="1">
        <f t="shared" si="0"/>
        <v>5.5904203323558157</v>
      </c>
      <c r="F9" s="1">
        <f t="shared" si="0"/>
        <v>9.2046920821114373</v>
      </c>
      <c r="G9" s="1">
        <f t="shared" si="0"/>
        <v>6.2144672531769301</v>
      </c>
      <c r="H9" s="1">
        <f t="shared" si="0"/>
        <v>5.5644183773216032</v>
      </c>
      <c r="I9" s="1">
        <f t="shared" si="0"/>
        <v>8.2686217008797662</v>
      </c>
      <c r="J9" s="1">
        <f t="shared" si="0"/>
        <v>6.5524926686217011</v>
      </c>
      <c r="K9" s="1">
        <f t="shared" si="0"/>
        <v>4.3943304007820139</v>
      </c>
      <c r="L9" s="1">
        <f t="shared" si="0"/>
        <v>10.920821114369501</v>
      </c>
      <c r="M9" s="1">
        <f t="shared" si="0"/>
        <v>6.2144672531769301</v>
      </c>
      <c r="N9" s="1">
        <f t="shared" si="0"/>
        <v>3.8742913000977515</v>
      </c>
      <c r="O9" s="1">
        <f t="shared" si="0"/>
        <v>7.2805474095796674</v>
      </c>
      <c r="P9" s="1">
        <f t="shared" si="0"/>
        <v>6.0064516129032253</v>
      </c>
      <c r="Q9" s="1">
        <f t="shared" si="0"/>
        <v>10.790811339198436</v>
      </c>
      <c r="R9" s="1">
        <f t="shared" si="0"/>
        <v>8.4506353861192576</v>
      </c>
      <c r="S9" s="1">
        <f t="shared" si="0"/>
        <v>3.9002932551319649</v>
      </c>
      <c r="T9" s="1">
        <f t="shared" si="0"/>
        <v>5.9544477028347993</v>
      </c>
      <c r="U9" s="1">
        <f t="shared" si="0"/>
        <v>6.4224828934506348</v>
      </c>
      <c r="V9" s="1">
        <f t="shared" si="0"/>
        <v>5.5644183773216032</v>
      </c>
      <c r="W9" s="10">
        <f t="shared" si="0"/>
        <v>3.9002932551319649</v>
      </c>
      <c r="X9" s="14">
        <f t="shared" si="3"/>
        <v>5.291920422249289</v>
      </c>
      <c r="Y9" s="14">
        <f t="shared" si="1"/>
        <v>0.99898497766950867</v>
      </c>
      <c r="Z9" s="14">
        <f t="shared" si="1"/>
        <v>1.511977263499797</v>
      </c>
      <c r="AA9" s="14">
        <f t="shared" si="1"/>
        <v>3.1049533089727972</v>
      </c>
      <c r="AB9" s="14">
        <f t="shared" si="1"/>
        <v>1.1609825416159156</v>
      </c>
      <c r="AC9" s="14">
        <f t="shared" si="1"/>
        <v>8.4508729192042225</v>
      </c>
      <c r="AD9" s="14">
        <f t="shared" si="1"/>
        <v>1.2959805115712546</v>
      </c>
      <c r="AE9" s="14">
        <f t="shared" si="1"/>
        <v>5.8319123020706458</v>
      </c>
    </row>
    <row r="10" spans="1:31">
      <c r="A10" s="3">
        <v>8</v>
      </c>
      <c r="B10">
        <v>258</v>
      </c>
      <c r="C10" s="9">
        <f t="shared" si="2"/>
        <v>5.5483870967741939</v>
      </c>
      <c r="D10" s="1">
        <f t="shared" si="0"/>
        <v>9.8357771260997069</v>
      </c>
      <c r="E10" s="1">
        <f t="shared" si="0"/>
        <v>10.84457478005865</v>
      </c>
      <c r="F10" s="1">
        <f t="shared" si="0"/>
        <v>17.855718475073314</v>
      </c>
      <c r="G10" s="1">
        <f t="shared" si="0"/>
        <v>12.055131964809384</v>
      </c>
      <c r="H10" s="1">
        <f t="shared" si="0"/>
        <v>10.794134897360705</v>
      </c>
      <c r="I10" s="1">
        <f t="shared" si="0"/>
        <v>16.039882697947213</v>
      </c>
      <c r="J10" s="1">
        <f t="shared" si="0"/>
        <v>12.710850439882698</v>
      </c>
      <c r="K10" s="1">
        <f t="shared" si="0"/>
        <v>8.5243401759530801</v>
      </c>
      <c r="L10" s="1">
        <f t="shared" si="0"/>
        <v>21.184750733137829</v>
      </c>
      <c r="M10" s="1">
        <f t="shared" si="0"/>
        <v>12.055131964809384</v>
      </c>
      <c r="N10" s="1">
        <f t="shared" si="0"/>
        <v>7.515542521994135</v>
      </c>
      <c r="O10" s="1">
        <f t="shared" si="0"/>
        <v>14.12316715542522</v>
      </c>
      <c r="P10" s="1">
        <f t="shared" si="0"/>
        <v>11.651612903225805</v>
      </c>
      <c r="Q10" s="1">
        <f t="shared" si="0"/>
        <v>20.932551319648095</v>
      </c>
      <c r="R10" s="1">
        <f t="shared" si="0"/>
        <v>16.392961876832846</v>
      </c>
      <c r="S10" s="1">
        <f t="shared" si="0"/>
        <v>7.5659824046920825</v>
      </c>
      <c r="T10" s="1">
        <f t="shared" si="0"/>
        <v>11.550733137829912</v>
      </c>
      <c r="U10" s="1">
        <f t="shared" si="0"/>
        <v>12.45865102639296</v>
      </c>
      <c r="V10" s="1">
        <f t="shared" si="0"/>
        <v>10.794134897360705</v>
      </c>
      <c r="W10" s="10">
        <f t="shared" si="0"/>
        <v>7.5659824046920825</v>
      </c>
      <c r="X10" s="14">
        <f t="shared" si="3"/>
        <v>10.265529841656516</v>
      </c>
      <c r="Y10" s="14">
        <f t="shared" si="1"/>
        <v>1.9378806333739342</v>
      </c>
      <c r="Z10" s="14">
        <f t="shared" si="1"/>
        <v>2.9330085261875762</v>
      </c>
      <c r="AA10" s="14">
        <f t="shared" si="1"/>
        <v>6.0231425091352007</v>
      </c>
      <c r="AB10" s="14">
        <f t="shared" si="1"/>
        <v>2.2521315468940317</v>
      </c>
      <c r="AC10" s="14">
        <f t="shared" si="1"/>
        <v>16.393422655298416</v>
      </c>
      <c r="AD10" s="14">
        <f t="shared" si="1"/>
        <v>2.5140073081607794</v>
      </c>
      <c r="AE10" s="14">
        <f t="shared" si="1"/>
        <v>11.313032886723507</v>
      </c>
    </row>
    <row r="11" spans="1:31">
      <c r="A11" s="3">
        <v>9</v>
      </c>
      <c r="B11">
        <v>87</v>
      </c>
      <c r="C11" s="9">
        <f t="shared" si="2"/>
        <v>1.870967741935484</v>
      </c>
      <c r="D11" s="1">
        <f t="shared" si="0"/>
        <v>3.3167155425219943</v>
      </c>
      <c r="E11" s="1">
        <f t="shared" si="0"/>
        <v>3.6568914956011729</v>
      </c>
      <c r="F11" s="1">
        <f t="shared" si="0"/>
        <v>6.0211143695014666</v>
      </c>
      <c r="G11" s="1">
        <f t="shared" si="0"/>
        <v>4.0651026392961871</v>
      </c>
      <c r="H11" s="1">
        <f t="shared" si="0"/>
        <v>3.6398826979472143</v>
      </c>
      <c r="I11" s="1">
        <f t="shared" si="0"/>
        <v>5.4087976539589446</v>
      </c>
      <c r="J11" s="1">
        <f t="shared" si="0"/>
        <v>4.2862170087976539</v>
      </c>
      <c r="K11" s="1">
        <f t="shared" si="0"/>
        <v>2.8744868035190616</v>
      </c>
      <c r="L11" s="1">
        <f t="shared" si="0"/>
        <v>7.1436950146627565</v>
      </c>
      <c r="M11" s="1">
        <f t="shared" si="0"/>
        <v>4.0651026392961871</v>
      </c>
      <c r="N11" s="1">
        <f t="shared" si="0"/>
        <v>2.5343108504398826</v>
      </c>
      <c r="O11" s="1">
        <f t="shared" si="0"/>
        <v>4.7624633431085046</v>
      </c>
      <c r="P11" s="1">
        <f t="shared" si="0"/>
        <v>3.9290322580645158</v>
      </c>
      <c r="Q11" s="1">
        <f t="shared" si="0"/>
        <v>7.0586510263929618</v>
      </c>
      <c r="R11" s="1">
        <f t="shared" si="0"/>
        <v>5.5278592375366564</v>
      </c>
      <c r="S11" s="1">
        <f t="shared" si="0"/>
        <v>2.5513196480938416</v>
      </c>
      <c r="T11" s="1">
        <f t="shared" si="0"/>
        <v>3.8950146627565982</v>
      </c>
      <c r="U11" s="1">
        <f t="shared" si="0"/>
        <v>4.2011730205278592</v>
      </c>
      <c r="V11" s="1">
        <f t="shared" si="0"/>
        <v>3.6398826979472143</v>
      </c>
      <c r="W11" s="10">
        <f t="shared" si="0"/>
        <v>2.5513196480938416</v>
      </c>
      <c r="X11" s="14">
        <f t="shared" si="3"/>
        <v>3.4616321559074299</v>
      </c>
      <c r="Y11" s="14">
        <f t="shared" si="1"/>
        <v>0.65347137637028008</v>
      </c>
      <c r="Z11" s="14">
        <f t="shared" si="1"/>
        <v>0.98903775883069422</v>
      </c>
      <c r="AA11" s="14">
        <f t="shared" si="1"/>
        <v>2.0310596833130328</v>
      </c>
      <c r="AB11" s="14">
        <f t="shared" si="1"/>
        <v>0.75943970767356872</v>
      </c>
      <c r="AC11" s="14">
        <f t="shared" si="1"/>
        <v>5.5280146163215589</v>
      </c>
      <c r="AD11" s="14">
        <f t="shared" si="1"/>
        <v>0.84774665042630937</v>
      </c>
      <c r="AE11" s="14">
        <f t="shared" si="1"/>
        <v>3.814859926918392</v>
      </c>
    </row>
    <row r="12" spans="1:31">
      <c r="A12" s="3">
        <v>10</v>
      </c>
      <c r="B12">
        <v>217</v>
      </c>
      <c r="C12" s="9">
        <f t="shared" si="2"/>
        <v>4.666666666666667</v>
      </c>
      <c r="D12" s="1">
        <f t="shared" si="0"/>
        <v>8.2727272727272734</v>
      </c>
      <c r="E12" s="1">
        <f t="shared" si="0"/>
        <v>9.1212121212121211</v>
      </c>
      <c r="F12" s="1">
        <f t="shared" si="0"/>
        <v>15.018181818181819</v>
      </c>
      <c r="G12" s="1">
        <f t="shared" si="0"/>
        <v>10.139393939393939</v>
      </c>
      <c r="H12" s="1">
        <f t="shared" si="0"/>
        <v>9.07878787878788</v>
      </c>
      <c r="I12" s="1">
        <f t="shared" si="0"/>
        <v>13.490909090909092</v>
      </c>
      <c r="J12" s="1">
        <f t="shared" si="0"/>
        <v>10.690909090909091</v>
      </c>
      <c r="K12" s="1">
        <f t="shared" si="0"/>
        <v>7.1696969696969699</v>
      </c>
      <c r="L12" s="1">
        <f t="shared" si="0"/>
        <v>17.818181818181817</v>
      </c>
      <c r="M12" s="1">
        <f t="shared" si="0"/>
        <v>10.139393939393939</v>
      </c>
      <c r="N12" s="1">
        <f t="shared" si="0"/>
        <v>6.3212121212121213</v>
      </c>
      <c r="O12" s="1">
        <f t="shared" si="0"/>
        <v>11.878787878787879</v>
      </c>
      <c r="P12" s="1">
        <f t="shared" si="0"/>
        <v>9.7999999999999989</v>
      </c>
      <c r="Q12" s="1">
        <f t="shared" si="0"/>
        <v>17.606060606060606</v>
      </c>
      <c r="R12" s="1">
        <f t="shared" si="0"/>
        <v>13.787878787878787</v>
      </c>
      <c r="S12" s="1">
        <f t="shared" si="0"/>
        <v>6.3636363636363642</v>
      </c>
      <c r="T12" s="1">
        <f t="shared" si="0"/>
        <v>9.7151515151515149</v>
      </c>
      <c r="U12" s="1">
        <f t="shared" si="0"/>
        <v>10.478787878787879</v>
      </c>
      <c r="V12" s="1">
        <f t="shared" si="0"/>
        <v>9.07878787878788</v>
      </c>
      <c r="W12" s="10">
        <f t="shared" si="0"/>
        <v>6.3636363636363642</v>
      </c>
      <c r="X12" s="14">
        <f t="shared" si="3"/>
        <v>8.6341859520909452</v>
      </c>
      <c r="Y12" s="14">
        <f t="shared" si="1"/>
        <v>1.6299228583028826</v>
      </c>
      <c r="Z12" s="14">
        <f t="shared" si="1"/>
        <v>2.4669102720259843</v>
      </c>
      <c r="AA12" s="14">
        <f t="shared" si="1"/>
        <v>5.0659764514819319</v>
      </c>
      <c r="AB12" s="14">
        <f t="shared" si="1"/>
        <v>1.8942346731628095</v>
      </c>
      <c r="AC12" s="14">
        <f t="shared" si="1"/>
        <v>13.78826634185952</v>
      </c>
      <c r="AD12" s="14">
        <f t="shared" si="1"/>
        <v>2.1144945188794151</v>
      </c>
      <c r="AE12" s="14">
        <f t="shared" si="1"/>
        <v>9.5152253349573677</v>
      </c>
    </row>
    <row r="13" spans="1:31">
      <c r="A13" s="3">
        <v>11</v>
      </c>
      <c r="B13">
        <v>351</v>
      </c>
      <c r="C13" s="9">
        <f t="shared" si="2"/>
        <v>7.5483870967741939</v>
      </c>
      <c r="D13" s="1">
        <f t="shared" si="0"/>
        <v>13.381231671554252</v>
      </c>
      <c r="E13" s="1">
        <f t="shared" si="0"/>
        <v>14.753665689149559</v>
      </c>
      <c r="F13" s="1">
        <f t="shared" si="0"/>
        <v>24.292082111436951</v>
      </c>
      <c r="G13" s="1">
        <f t="shared" si="0"/>
        <v>16.400586510263928</v>
      </c>
      <c r="H13" s="1">
        <f t="shared" si="0"/>
        <v>14.685043988269795</v>
      </c>
      <c r="I13" s="1">
        <f t="shared" si="0"/>
        <v>21.821700879765398</v>
      </c>
      <c r="J13" s="1">
        <f t="shared" si="0"/>
        <v>17.29266862170088</v>
      </c>
      <c r="K13" s="1">
        <f t="shared" si="0"/>
        <v>11.597067448680352</v>
      </c>
      <c r="L13" s="1">
        <f t="shared" si="0"/>
        <v>28.821114369501466</v>
      </c>
      <c r="M13" s="1">
        <f t="shared" si="0"/>
        <v>16.400586510263928</v>
      </c>
      <c r="N13" s="1">
        <f t="shared" si="0"/>
        <v>10.224633431085044</v>
      </c>
      <c r="O13" s="1">
        <f t="shared" si="0"/>
        <v>19.214076246334312</v>
      </c>
      <c r="P13" s="1">
        <f t="shared" si="0"/>
        <v>15.851612903225806</v>
      </c>
      <c r="Q13" s="1">
        <f t="shared" si="0"/>
        <v>28.478005865102638</v>
      </c>
      <c r="R13" s="1">
        <f t="shared" si="0"/>
        <v>22.302052785923753</v>
      </c>
      <c r="S13" s="1">
        <f t="shared" si="0"/>
        <v>10.293255131964809</v>
      </c>
      <c r="T13" s="1">
        <f t="shared" si="0"/>
        <v>15.714369501466276</v>
      </c>
      <c r="U13" s="1">
        <f t="shared" si="0"/>
        <v>16.949560117302052</v>
      </c>
      <c r="V13" s="1">
        <f t="shared" si="0"/>
        <v>14.685043988269795</v>
      </c>
      <c r="W13" s="10">
        <f t="shared" si="0"/>
        <v>10.293255131964809</v>
      </c>
      <c r="X13" s="14">
        <f t="shared" si="3"/>
        <v>13.965895249695492</v>
      </c>
      <c r="Y13" s="14">
        <f t="shared" si="1"/>
        <v>2.6364190012180266</v>
      </c>
      <c r="Z13" s="14">
        <f t="shared" si="1"/>
        <v>3.9902557856272836</v>
      </c>
      <c r="AA13" s="14">
        <f t="shared" si="1"/>
        <v>8.1942752740560287</v>
      </c>
      <c r="AB13" s="14">
        <f t="shared" si="1"/>
        <v>3.0639464068209499</v>
      </c>
      <c r="AC13" s="14">
        <f t="shared" si="1"/>
        <v>22.302679658952496</v>
      </c>
      <c r="AD13" s="14">
        <f t="shared" si="1"/>
        <v>3.4202192448233859</v>
      </c>
      <c r="AE13" s="14">
        <f t="shared" si="1"/>
        <v>15.390986601705237</v>
      </c>
    </row>
    <row r="14" spans="1:31">
      <c r="A14" s="3">
        <v>12</v>
      </c>
      <c r="B14">
        <v>172</v>
      </c>
      <c r="C14" s="9">
        <f t="shared" si="2"/>
        <v>3.698924731182796</v>
      </c>
      <c r="D14" s="1">
        <f t="shared" si="0"/>
        <v>6.5571847507331382</v>
      </c>
      <c r="E14" s="1">
        <f t="shared" si="0"/>
        <v>7.2297165200391005</v>
      </c>
      <c r="F14" s="1">
        <f t="shared" si="0"/>
        <v>11.903812316715543</v>
      </c>
      <c r="G14" s="1">
        <f t="shared" si="0"/>
        <v>8.0367546432062564</v>
      </c>
      <c r="H14" s="1">
        <f t="shared" si="0"/>
        <v>7.1960899315738027</v>
      </c>
      <c r="I14" s="1">
        <f t="shared" si="0"/>
        <v>10.693255131964809</v>
      </c>
      <c r="J14" s="1">
        <f t="shared" si="0"/>
        <v>8.4739002932551326</v>
      </c>
      <c r="K14" s="1">
        <f t="shared" si="0"/>
        <v>5.6828934506353868</v>
      </c>
      <c r="L14" s="1">
        <f t="shared" si="0"/>
        <v>14.12316715542522</v>
      </c>
      <c r="M14" s="1">
        <f t="shared" si="0"/>
        <v>8.0367546432062564</v>
      </c>
      <c r="N14" s="1">
        <f t="shared" si="0"/>
        <v>5.0103616813294227</v>
      </c>
      <c r="O14" s="1">
        <f t="shared" si="0"/>
        <v>9.4154447702834805</v>
      </c>
      <c r="P14" s="1">
        <f t="shared" si="0"/>
        <v>7.7677419354838708</v>
      </c>
      <c r="Q14" s="1">
        <f t="shared" si="0"/>
        <v>13.955034213098729</v>
      </c>
      <c r="R14" s="1">
        <f t="shared" si="0"/>
        <v>10.928641251221896</v>
      </c>
      <c r="S14" s="1">
        <f t="shared" si="0"/>
        <v>5.0439882697947214</v>
      </c>
      <c r="T14" s="1">
        <f t="shared" si="0"/>
        <v>7.7004887585532744</v>
      </c>
      <c r="U14" s="1">
        <f t="shared" si="0"/>
        <v>8.3057673509286403</v>
      </c>
      <c r="V14" s="1">
        <f t="shared" si="0"/>
        <v>7.1960899315738027</v>
      </c>
      <c r="W14" s="10">
        <f t="shared" si="0"/>
        <v>5.0439882697947214</v>
      </c>
      <c r="X14" s="14">
        <f t="shared" si="3"/>
        <v>6.8436865611043443</v>
      </c>
      <c r="Y14" s="14">
        <f t="shared" si="1"/>
        <v>1.2919204222492895</v>
      </c>
      <c r="Z14" s="14">
        <f t="shared" si="1"/>
        <v>1.955339017458384</v>
      </c>
      <c r="AA14" s="14">
        <f t="shared" si="1"/>
        <v>4.0154283394234671</v>
      </c>
      <c r="AB14" s="14">
        <f t="shared" si="1"/>
        <v>1.5014210312626877</v>
      </c>
      <c r="AC14" s="14">
        <f t="shared" si="1"/>
        <v>10.92894843686561</v>
      </c>
      <c r="AD14" s="14">
        <f t="shared" si="1"/>
        <v>1.6760048721071863</v>
      </c>
      <c r="AE14" s="14">
        <f t="shared" si="1"/>
        <v>7.5420219244823379</v>
      </c>
    </row>
    <row r="15" spans="1:31">
      <c r="A15" s="3">
        <v>13</v>
      </c>
      <c r="B15">
        <v>347</v>
      </c>
      <c r="C15" s="9">
        <f t="shared" si="2"/>
        <v>7.4623655913978499</v>
      </c>
      <c r="D15" s="1">
        <f t="shared" si="0"/>
        <v>13.228739002932551</v>
      </c>
      <c r="E15" s="1">
        <f t="shared" si="0"/>
        <v>14.585532746823068</v>
      </c>
      <c r="F15" s="1">
        <f t="shared" si="0"/>
        <v>24.01524926686217</v>
      </c>
      <c r="G15" s="1">
        <f t="shared" si="0"/>
        <v>16.213685239491689</v>
      </c>
      <c r="H15" s="1">
        <f t="shared" si="0"/>
        <v>14.517693059628543</v>
      </c>
      <c r="I15" s="1">
        <f t="shared" si="0"/>
        <v>21.573020527859239</v>
      </c>
      <c r="J15" s="1">
        <f t="shared" si="0"/>
        <v>17.09560117302053</v>
      </c>
      <c r="K15" s="1">
        <f t="shared" si="0"/>
        <v>11.46490713587488</v>
      </c>
      <c r="L15" s="1">
        <f t="shared" si="0"/>
        <v>28.492668621700879</v>
      </c>
      <c r="M15" s="1">
        <f t="shared" si="0"/>
        <v>16.213685239491689</v>
      </c>
      <c r="N15" s="1">
        <f t="shared" si="0"/>
        <v>10.108113391984359</v>
      </c>
      <c r="O15" s="1">
        <f t="shared" si="0"/>
        <v>18.995112414467254</v>
      </c>
      <c r="P15" s="1">
        <f t="shared" si="0"/>
        <v>15.670967741935483</v>
      </c>
      <c r="Q15" s="1">
        <f t="shared" si="0"/>
        <v>28.153470185728249</v>
      </c>
      <c r="R15" s="1">
        <f t="shared" si="0"/>
        <v>22.047898338220918</v>
      </c>
      <c r="S15" s="1">
        <f t="shared" si="0"/>
        <v>10.175953079178885</v>
      </c>
      <c r="T15" s="1">
        <f t="shared" ref="T15:W15" si="4">$B15*T$2</f>
        <v>15.535288367546432</v>
      </c>
      <c r="U15" s="1">
        <f t="shared" si="4"/>
        <v>16.756402737047896</v>
      </c>
      <c r="V15" s="1">
        <f t="shared" si="4"/>
        <v>14.517693059628543</v>
      </c>
      <c r="W15" s="10">
        <f t="shared" si="4"/>
        <v>10.175953079178885</v>
      </c>
      <c r="X15" s="14">
        <f t="shared" si="3"/>
        <v>13.806739748274461</v>
      </c>
      <c r="Y15" s="14">
        <f t="shared" si="1"/>
        <v>2.6063743402354853</v>
      </c>
      <c r="Z15" s="14">
        <f t="shared" si="1"/>
        <v>3.9447827852212747</v>
      </c>
      <c r="AA15" s="14">
        <f t="shared" si="1"/>
        <v>8.1008932196508319</v>
      </c>
      <c r="AB15" s="14">
        <f t="shared" si="1"/>
        <v>3.0290296386520503</v>
      </c>
      <c r="AC15" s="14">
        <f t="shared" si="1"/>
        <v>22.048518067397481</v>
      </c>
      <c r="AD15" s="14">
        <f t="shared" si="1"/>
        <v>3.381242387332521</v>
      </c>
      <c r="AE15" s="14">
        <f t="shared" si="1"/>
        <v>15.215590742996346</v>
      </c>
    </row>
    <row r="16" spans="1:31">
      <c r="A16" s="3">
        <v>14</v>
      </c>
      <c r="B16">
        <v>144</v>
      </c>
      <c r="C16" s="9">
        <f t="shared" si="2"/>
        <v>3.0967741935483875</v>
      </c>
      <c r="D16" s="1">
        <f t="shared" si="2"/>
        <v>5.4897360703812321</v>
      </c>
      <c r="E16" s="1">
        <f t="shared" si="2"/>
        <v>6.0527859237536656</v>
      </c>
      <c r="F16" s="1">
        <f t="shared" si="2"/>
        <v>9.9659824046920829</v>
      </c>
      <c r="G16" s="1">
        <f t="shared" si="2"/>
        <v>6.7284457478005866</v>
      </c>
      <c r="H16" s="1">
        <f t="shared" si="2"/>
        <v>6.0246334310850447</v>
      </c>
      <c r="I16" s="1">
        <f t="shared" si="2"/>
        <v>8.9524926686217015</v>
      </c>
      <c r="J16" s="1">
        <f t="shared" si="2"/>
        <v>7.0944281524926689</v>
      </c>
      <c r="K16" s="1">
        <f t="shared" si="2"/>
        <v>4.7577712609970675</v>
      </c>
      <c r="L16" s="1">
        <f t="shared" si="2"/>
        <v>11.824046920821115</v>
      </c>
      <c r="M16" s="1">
        <f t="shared" si="2"/>
        <v>6.7284457478005866</v>
      </c>
      <c r="N16" s="1">
        <f t="shared" si="2"/>
        <v>4.1947214076246331</v>
      </c>
      <c r="O16" s="1">
        <f t="shared" si="2"/>
        <v>7.8826979472140764</v>
      </c>
      <c r="P16" s="1">
        <f t="shared" si="2"/>
        <v>6.5032258064516126</v>
      </c>
      <c r="Q16" s="1">
        <f t="shared" si="2"/>
        <v>11.683284457478006</v>
      </c>
      <c r="R16" s="1">
        <f t="shared" si="2"/>
        <v>9.1495601173020518</v>
      </c>
      <c r="S16" s="1">
        <f t="shared" ref="S16:W31" si="5">$B16*S$2</f>
        <v>4.2228739002932549</v>
      </c>
      <c r="T16" s="1">
        <f t="shared" si="5"/>
        <v>6.4469208211143698</v>
      </c>
      <c r="U16" s="1">
        <f t="shared" si="5"/>
        <v>6.9536656891495596</v>
      </c>
      <c r="V16" s="1">
        <f t="shared" si="5"/>
        <v>6.0246334310850447</v>
      </c>
      <c r="W16" s="10">
        <f t="shared" si="5"/>
        <v>4.2228739002932549</v>
      </c>
      <c r="X16" s="14">
        <f t="shared" si="3"/>
        <v>5.7295980511571249</v>
      </c>
      <c r="Y16" s="14">
        <f t="shared" si="1"/>
        <v>1.0816077953714982</v>
      </c>
      <c r="Z16" s="14">
        <f t="shared" si="1"/>
        <v>1.6370280146163214</v>
      </c>
      <c r="AA16" s="14">
        <f t="shared" si="1"/>
        <v>3.3617539585870886</v>
      </c>
      <c r="AB16" s="14">
        <f t="shared" si="1"/>
        <v>1.2570036540803897</v>
      </c>
      <c r="AC16" s="14">
        <f t="shared" si="1"/>
        <v>9.1498172959805117</v>
      </c>
      <c r="AD16" s="14">
        <f t="shared" si="1"/>
        <v>1.4031668696711326</v>
      </c>
      <c r="AE16" s="14">
        <f t="shared" si="1"/>
        <v>6.3142509135200973</v>
      </c>
    </row>
    <row r="17" spans="1:31">
      <c r="A17" s="3">
        <v>15</v>
      </c>
      <c r="B17">
        <v>228</v>
      </c>
      <c r="C17" s="9">
        <f t="shared" si="2"/>
        <v>4.903225806451613</v>
      </c>
      <c r="D17" s="1">
        <f t="shared" si="2"/>
        <v>8.6920821114369495</v>
      </c>
      <c r="E17" s="1">
        <f t="shared" si="2"/>
        <v>9.5835777126099693</v>
      </c>
      <c r="F17" s="1">
        <f t="shared" si="2"/>
        <v>15.779472140762465</v>
      </c>
      <c r="G17" s="1">
        <f t="shared" si="2"/>
        <v>10.653372434017594</v>
      </c>
      <c r="H17" s="1">
        <f t="shared" si="2"/>
        <v>9.5390029325513197</v>
      </c>
      <c r="I17" s="1">
        <f t="shared" si="2"/>
        <v>14.174780058651027</v>
      </c>
      <c r="J17" s="1">
        <f t="shared" si="2"/>
        <v>11.23284457478006</v>
      </c>
      <c r="K17" s="1">
        <f t="shared" si="2"/>
        <v>7.5331378299120244</v>
      </c>
      <c r="L17" s="1">
        <f t="shared" si="2"/>
        <v>18.721407624633429</v>
      </c>
      <c r="M17" s="1">
        <f t="shared" si="2"/>
        <v>10.653372434017594</v>
      </c>
      <c r="N17" s="1">
        <f t="shared" si="2"/>
        <v>6.6416422287390029</v>
      </c>
      <c r="O17" s="1">
        <f t="shared" si="2"/>
        <v>12.480938416422287</v>
      </c>
      <c r="P17" s="1">
        <f t="shared" si="2"/>
        <v>10.296774193548387</v>
      </c>
      <c r="Q17" s="1">
        <f t="shared" si="2"/>
        <v>18.498533724340174</v>
      </c>
      <c r="R17" s="1">
        <f t="shared" si="2"/>
        <v>14.486803519061583</v>
      </c>
      <c r="S17" s="1">
        <f t="shared" si="5"/>
        <v>6.6862170087976542</v>
      </c>
      <c r="T17" s="1">
        <f t="shared" si="5"/>
        <v>10.207624633431085</v>
      </c>
      <c r="U17" s="1">
        <f t="shared" si="5"/>
        <v>11.009970674486803</v>
      </c>
      <c r="V17" s="1">
        <f t="shared" si="5"/>
        <v>9.5390029325513197</v>
      </c>
      <c r="W17" s="10">
        <f t="shared" si="5"/>
        <v>6.6862170087976542</v>
      </c>
      <c r="X17" s="14">
        <f t="shared" si="3"/>
        <v>9.071863580998782</v>
      </c>
      <c r="Y17" s="14">
        <f t="shared" si="1"/>
        <v>1.7125456760048721</v>
      </c>
      <c r="Z17" s="14">
        <f t="shared" si="1"/>
        <v>2.5919610231425092</v>
      </c>
      <c r="AA17" s="14">
        <f t="shared" si="1"/>
        <v>5.3227771010962242</v>
      </c>
      <c r="AB17" s="14">
        <f t="shared" si="1"/>
        <v>1.9902557856272838</v>
      </c>
      <c r="AC17" s="14">
        <f t="shared" si="1"/>
        <v>14.48721071863581</v>
      </c>
      <c r="AD17" s="14">
        <f t="shared" si="1"/>
        <v>2.2216808769792937</v>
      </c>
      <c r="AE17" s="14">
        <f t="shared" si="1"/>
        <v>9.9975639464068209</v>
      </c>
    </row>
    <row r="18" spans="1:31">
      <c r="A18" s="3">
        <v>16</v>
      </c>
      <c r="B18">
        <v>188</v>
      </c>
      <c r="C18" s="9">
        <f t="shared" si="2"/>
        <v>4.043010752688172</v>
      </c>
      <c r="D18" s="1">
        <f t="shared" si="2"/>
        <v>7.1671554252199412</v>
      </c>
      <c r="E18" s="1">
        <f t="shared" si="2"/>
        <v>7.9022482893450627</v>
      </c>
      <c r="F18" s="1">
        <f t="shared" si="2"/>
        <v>13.011143695014663</v>
      </c>
      <c r="G18" s="1">
        <f t="shared" si="2"/>
        <v>8.7843597262952091</v>
      </c>
      <c r="H18" s="1">
        <f t="shared" si="2"/>
        <v>7.8654936461388081</v>
      </c>
      <c r="I18" s="1">
        <f t="shared" si="2"/>
        <v>11.687976539589442</v>
      </c>
      <c r="J18" s="1">
        <f t="shared" si="2"/>
        <v>9.262170087976541</v>
      </c>
      <c r="K18" s="1">
        <f t="shared" si="2"/>
        <v>6.2115347018572828</v>
      </c>
      <c r="L18" s="1">
        <f t="shared" si="2"/>
        <v>15.436950146627565</v>
      </c>
      <c r="M18" s="1">
        <f t="shared" si="2"/>
        <v>8.7843597262952091</v>
      </c>
      <c r="N18" s="1">
        <f t="shared" si="2"/>
        <v>5.4764418377321604</v>
      </c>
      <c r="O18" s="1">
        <f t="shared" si="2"/>
        <v>10.29130009775171</v>
      </c>
      <c r="P18" s="1">
        <f t="shared" si="2"/>
        <v>8.4903225806451612</v>
      </c>
      <c r="Q18" s="1">
        <f t="shared" si="2"/>
        <v>15.253176930596284</v>
      </c>
      <c r="R18" s="1">
        <f t="shared" si="2"/>
        <v>11.945259042033236</v>
      </c>
      <c r="S18" s="1">
        <f t="shared" si="5"/>
        <v>5.5131964809384169</v>
      </c>
      <c r="T18" s="1">
        <f t="shared" si="5"/>
        <v>8.4168132942326483</v>
      </c>
      <c r="U18" s="1">
        <f t="shared" si="5"/>
        <v>9.0783968719452588</v>
      </c>
      <c r="V18" s="1">
        <f t="shared" si="5"/>
        <v>7.8654936461388081</v>
      </c>
      <c r="W18" s="10">
        <f t="shared" si="5"/>
        <v>5.5131964809384169</v>
      </c>
      <c r="X18" s="14">
        <f t="shared" si="3"/>
        <v>7.4803085667884694</v>
      </c>
      <c r="Y18" s="14">
        <f t="shared" si="1"/>
        <v>1.4120990661794559</v>
      </c>
      <c r="Z18" s="14">
        <f t="shared" si="1"/>
        <v>2.13723101908242</v>
      </c>
      <c r="AA18" s="14">
        <f t="shared" si="1"/>
        <v>4.3889565570442555</v>
      </c>
      <c r="AB18" s="14">
        <f>($B18/4926)*AB$2</f>
        <v>1.6410881039382867</v>
      </c>
      <c r="AC18" s="14">
        <f t="shared" si="1"/>
        <v>11.945594803085669</v>
      </c>
      <c r="AD18" s="14">
        <f t="shared" si="1"/>
        <v>1.8319123020706456</v>
      </c>
      <c r="AE18" s="14">
        <f t="shared" si="1"/>
        <v>8.2436053593179057</v>
      </c>
    </row>
    <row r="19" spans="1:31">
      <c r="A19" s="3">
        <v>17</v>
      </c>
      <c r="B19">
        <v>317</v>
      </c>
      <c r="C19" s="9">
        <f t="shared" si="2"/>
        <v>6.817204301075269</v>
      </c>
      <c r="D19" s="1">
        <f t="shared" si="2"/>
        <v>12.085043988269796</v>
      </c>
      <c r="E19" s="1">
        <f t="shared" si="2"/>
        <v>13.324535679374389</v>
      </c>
      <c r="F19" s="1">
        <f t="shared" si="2"/>
        <v>21.939002932551322</v>
      </c>
      <c r="G19" s="1">
        <f t="shared" si="2"/>
        <v>14.811925708699901</v>
      </c>
      <c r="H19" s="1">
        <f t="shared" si="2"/>
        <v>13.26256109481916</v>
      </c>
      <c r="I19" s="1">
        <f t="shared" si="2"/>
        <v>19.707917888563049</v>
      </c>
      <c r="J19" s="1">
        <f t="shared" si="2"/>
        <v>15.61759530791789</v>
      </c>
      <c r="K19" s="1">
        <f t="shared" si="2"/>
        <v>10.473704789833823</v>
      </c>
      <c r="L19" s="1">
        <f t="shared" si="2"/>
        <v>26.029325513196479</v>
      </c>
      <c r="M19" s="1">
        <f t="shared" si="2"/>
        <v>14.811925708699901</v>
      </c>
      <c r="N19" s="1">
        <f t="shared" si="2"/>
        <v>9.2342130987292279</v>
      </c>
      <c r="O19" s="1">
        <f t="shared" si="2"/>
        <v>17.352883675464319</v>
      </c>
      <c r="P19" s="1">
        <f t="shared" si="2"/>
        <v>14.316129032258063</v>
      </c>
      <c r="Q19" s="1">
        <f t="shared" si="2"/>
        <v>25.719452590420332</v>
      </c>
      <c r="R19" s="1">
        <f t="shared" si="2"/>
        <v>20.141739980449657</v>
      </c>
      <c r="S19" s="1">
        <f t="shared" si="5"/>
        <v>9.2961876832844581</v>
      </c>
      <c r="T19" s="1">
        <f t="shared" si="5"/>
        <v>14.192179863147604</v>
      </c>
      <c r="U19" s="1">
        <f t="shared" si="5"/>
        <v>15.307722385141739</v>
      </c>
      <c r="V19" s="1">
        <f t="shared" si="5"/>
        <v>13.26256109481916</v>
      </c>
      <c r="W19" s="10">
        <f t="shared" si="5"/>
        <v>9.2961876832844581</v>
      </c>
      <c r="X19" s="14">
        <f t="shared" si="3"/>
        <v>12.613073487616727</v>
      </c>
      <c r="Y19" s="14">
        <f t="shared" si="3"/>
        <v>2.3810393828664229</v>
      </c>
      <c r="Z19" s="14">
        <f t="shared" si="3"/>
        <v>3.6037352821762081</v>
      </c>
      <c r="AA19" s="14">
        <f t="shared" si="3"/>
        <v>7.4005278116118554</v>
      </c>
      <c r="AB19" s="14">
        <f t="shared" si="3"/>
        <v>2.7671538773853026</v>
      </c>
      <c r="AC19" s="14">
        <f t="shared" si="3"/>
        <v>20.142306130734877</v>
      </c>
      <c r="AD19" s="14">
        <f t="shared" si="3"/>
        <v>3.0889159561510353</v>
      </c>
      <c r="AE19" s="14">
        <f t="shared" si="3"/>
        <v>13.900121802679658</v>
      </c>
    </row>
    <row r="20" spans="1:31">
      <c r="A20" s="3">
        <v>18</v>
      </c>
      <c r="B20">
        <v>280</v>
      </c>
      <c r="C20" s="9">
        <f t="shared" si="2"/>
        <v>6.0215053763440869</v>
      </c>
      <c r="D20" s="1">
        <f t="shared" si="2"/>
        <v>10.674486803519061</v>
      </c>
      <c r="E20" s="1">
        <f t="shared" si="2"/>
        <v>11.769305962854348</v>
      </c>
      <c r="F20" s="1">
        <f t="shared" si="2"/>
        <v>19.378299120234605</v>
      </c>
      <c r="G20" s="1">
        <f t="shared" si="2"/>
        <v>13.083088954056695</v>
      </c>
      <c r="H20" s="1">
        <f t="shared" si="2"/>
        <v>11.714565004887586</v>
      </c>
      <c r="I20" s="1">
        <f t="shared" si="2"/>
        <v>17.407624633431084</v>
      </c>
      <c r="J20" s="1">
        <f t="shared" si="2"/>
        <v>13.794721407624634</v>
      </c>
      <c r="K20" s="1">
        <f t="shared" si="2"/>
        <v>9.2512218963831874</v>
      </c>
      <c r="L20" s="1">
        <f t="shared" si="2"/>
        <v>22.991202346041053</v>
      </c>
      <c r="M20" s="1">
        <f t="shared" si="2"/>
        <v>13.083088954056695</v>
      </c>
      <c r="N20" s="1">
        <f t="shared" si="2"/>
        <v>8.1564027370478982</v>
      </c>
      <c r="O20" s="1">
        <f t="shared" si="2"/>
        <v>15.327468230694038</v>
      </c>
      <c r="P20" s="1">
        <f t="shared" si="2"/>
        <v>12.64516129032258</v>
      </c>
      <c r="Q20" s="1">
        <f t="shared" si="2"/>
        <v>22.717497556207231</v>
      </c>
      <c r="R20" s="1">
        <f t="shared" si="2"/>
        <v>17.790811339198434</v>
      </c>
      <c r="S20" s="1">
        <f t="shared" si="5"/>
        <v>8.2111436950146626</v>
      </c>
      <c r="T20" s="1">
        <f t="shared" si="5"/>
        <v>12.535679374389051</v>
      </c>
      <c r="U20" s="1">
        <f t="shared" si="5"/>
        <v>13.52101661779081</v>
      </c>
      <c r="V20" s="1">
        <f t="shared" si="5"/>
        <v>11.714565004887586</v>
      </c>
      <c r="W20" s="10">
        <f t="shared" si="5"/>
        <v>8.2111436950146626</v>
      </c>
      <c r="X20" s="14">
        <f t="shared" si="3"/>
        <v>11.14088509947219</v>
      </c>
      <c r="Y20" s="14">
        <f t="shared" si="3"/>
        <v>2.1031262687779133</v>
      </c>
      <c r="Z20" s="14">
        <f t="shared" si="3"/>
        <v>3.1831100284206255</v>
      </c>
      <c r="AA20" s="14">
        <f t="shared" si="3"/>
        <v>6.5367438083637843</v>
      </c>
      <c r="AB20" s="14">
        <f t="shared" si="3"/>
        <v>2.4441737718229803</v>
      </c>
      <c r="AC20" s="14">
        <f t="shared" si="3"/>
        <v>17.791311408850994</v>
      </c>
      <c r="AD20" s="14">
        <f t="shared" si="3"/>
        <v>2.7283800243605363</v>
      </c>
      <c r="AE20" s="14">
        <f t="shared" si="3"/>
        <v>12.277710109622411</v>
      </c>
    </row>
    <row r="21" spans="1:31">
      <c r="A21" s="3">
        <v>19</v>
      </c>
      <c r="B21">
        <v>650</v>
      </c>
      <c r="C21" s="9">
        <f t="shared" si="2"/>
        <v>13.978494623655916</v>
      </c>
      <c r="D21" s="1">
        <f t="shared" si="2"/>
        <v>24.780058651026394</v>
      </c>
      <c r="E21" s="1">
        <f t="shared" si="2"/>
        <v>27.32160312805474</v>
      </c>
      <c r="F21" s="1">
        <f t="shared" si="2"/>
        <v>44.985337243401766</v>
      </c>
      <c r="G21" s="1">
        <f t="shared" si="2"/>
        <v>30.371456500488758</v>
      </c>
      <c r="H21" s="1">
        <f t="shared" si="2"/>
        <v>27.194525904203324</v>
      </c>
      <c r="I21" s="1">
        <f t="shared" si="2"/>
        <v>40.410557184750736</v>
      </c>
      <c r="J21" s="1">
        <f t="shared" si="2"/>
        <v>32.023460410557185</v>
      </c>
      <c r="K21" s="1">
        <f t="shared" si="2"/>
        <v>21.476050830889541</v>
      </c>
      <c r="L21" s="1">
        <f t="shared" si="2"/>
        <v>53.372434017595303</v>
      </c>
      <c r="M21" s="1">
        <f t="shared" si="2"/>
        <v>30.371456500488758</v>
      </c>
      <c r="N21" s="1">
        <f t="shared" si="2"/>
        <v>18.934506353861192</v>
      </c>
      <c r="O21" s="1">
        <f t="shared" si="2"/>
        <v>35.581622678396869</v>
      </c>
      <c r="P21" s="1">
        <f t="shared" si="2"/>
        <v>29.354838709677416</v>
      </c>
      <c r="Q21" s="1">
        <f t="shared" si="2"/>
        <v>52.737047898338218</v>
      </c>
      <c r="R21" s="1">
        <f t="shared" si="2"/>
        <v>41.300097751710652</v>
      </c>
      <c r="S21" s="1">
        <f t="shared" si="5"/>
        <v>19.061583577712611</v>
      </c>
      <c r="T21" s="1">
        <f t="shared" si="5"/>
        <v>29.100684261974585</v>
      </c>
      <c r="U21" s="1">
        <f t="shared" si="5"/>
        <v>31.388074291300097</v>
      </c>
      <c r="V21" s="1">
        <f t="shared" si="5"/>
        <v>27.194525904203324</v>
      </c>
      <c r="W21" s="10">
        <f t="shared" si="5"/>
        <v>19.061583577712611</v>
      </c>
      <c r="X21" s="14">
        <f t="shared" si="3"/>
        <v>25.862768980917579</v>
      </c>
      <c r="Y21" s="14">
        <f t="shared" si="3"/>
        <v>4.882257409663012</v>
      </c>
      <c r="Z21" s="14">
        <f t="shared" si="3"/>
        <v>7.3893625659764508</v>
      </c>
      <c r="AA21" s="14">
        <f t="shared" si="3"/>
        <v>15.174583840844496</v>
      </c>
      <c r="AB21" s="14">
        <f t="shared" si="3"/>
        <v>5.6739748274462034</v>
      </c>
      <c r="AC21" s="14">
        <f t="shared" si="3"/>
        <v>41.301258627689805</v>
      </c>
      <c r="AD21" s="14">
        <f t="shared" si="3"/>
        <v>6.3337393422655293</v>
      </c>
      <c r="AE21" s="14">
        <f t="shared" si="3"/>
        <v>28.501827040194883</v>
      </c>
    </row>
    <row r="22" spans="1:31">
      <c r="A22" s="3">
        <v>20</v>
      </c>
      <c r="B22">
        <v>166</v>
      </c>
      <c r="C22" s="9">
        <f t="shared" si="2"/>
        <v>3.56989247311828</v>
      </c>
      <c r="D22" s="1">
        <f t="shared" si="2"/>
        <v>6.3284457478005862</v>
      </c>
      <c r="E22" s="1">
        <f t="shared" si="2"/>
        <v>6.9775171065493637</v>
      </c>
      <c r="F22" s="1">
        <f t="shared" si="2"/>
        <v>11.488563049853374</v>
      </c>
      <c r="G22" s="1">
        <f t="shared" si="2"/>
        <v>7.7564027370478978</v>
      </c>
      <c r="H22" s="1">
        <f t="shared" si="2"/>
        <v>6.9450635386119259</v>
      </c>
      <c r="I22" s="1">
        <f t="shared" si="2"/>
        <v>10.320234604105572</v>
      </c>
      <c r="J22" s="1">
        <f t="shared" si="2"/>
        <v>8.1782991202346054</v>
      </c>
      <c r="K22" s="1">
        <f t="shared" si="2"/>
        <v>5.4846529814271756</v>
      </c>
      <c r="L22" s="1">
        <f t="shared" si="2"/>
        <v>13.630498533724339</v>
      </c>
      <c r="M22" s="1">
        <f t="shared" si="2"/>
        <v>7.7564027370478978</v>
      </c>
      <c r="N22" s="1">
        <f t="shared" si="2"/>
        <v>4.8355816226783963</v>
      </c>
      <c r="O22" s="1">
        <f t="shared" si="2"/>
        <v>9.0869990224828943</v>
      </c>
      <c r="P22" s="1">
        <f t="shared" si="2"/>
        <v>7.4967741935483865</v>
      </c>
      <c r="Q22" s="1">
        <f t="shared" si="2"/>
        <v>13.468230694037144</v>
      </c>
      <c r="R22" s="1">
        <f t="shared" si="2"/>
        <v>10.547409579667644</v>
      </c>
      <c r="S22" s="1">
        <f t="shared" si="5"/>
        <v>4.8680351906158359</v>
      </c>
      <c r="T22" s="1">
        <f t="shared" si="5"/>
        <v>7.4318670576735091</v>
      </c>
      <c r="U22" s="1">
        <f t="shared" si="5"/>
        <v>8.0160312805474092</v>
      </c>
      <c r="V22" s="1">
        <f t="shared" si="5"/>
        <v>6.9450635386119259</v>
      </c>
      <c r="W22" s="10">
        <f t="shared" si="5"/>
        <v>4.8680351906158359</v>
      </c>
      <c r="X22" s="14">
        <f t="shared" si="3"/>
        <v>6.6049533089727976</v>
      </c>
      <c r="Y22" s="14">
        <f t="shared" si="3"/>
        <v>1.2468534307754773</v>
      </c>
      <c r="Z22" s="14">
        <f t="shared" si="3"/>
        <v>1.8871295168493709</v>
      </c>
      <c r="AA22" s="14">
        <f t="shared" si="3"/>
        <v>3.8753552578156722</v>
      </c>
      <c r="AB22" s="14">
        <f t="shared" si="3"/>
        <v>1.4490458790093383</v>
      </c>
      <c r="AC22" s="14">
        <f t="shared" si="3"/>
        <v>10.54770604953309</v>
      </c>
      <c r="AD22" s="14">
        <f t="shared" si="3"/>
        <v>1.6175395858708894</v>
      </c>
      <c r="AE22" s="14">
        <f t="shared" si="3"/>
        <v>7.2789281364190019</v>
      </c>
    </row>
    <row r="23" spans="1:31">
      <c r="A23" s="3">
        <v>21</v>
      </c>
      <c r="B23">
        <v>200</v>
      </c>
      <c r="C23" s="11">
        <f t="shared" si="2"/>
        <v>4.3010752688172049</v>
      </c>
      <c r="D23" s="12">
        <f t="shared" si="2"/>
        <v>7.6246334310850443</v>
      </c>
      <c r="E23" s="12">
        <f t="shared" si="2"/>
        <v>8.4066471163245353</v>
      </c>
      <c r="F23" s="12">
        <f t="shared" si="2"/>
        <v>13.841642228739005</v>
      </c>
      <c r="G23" s="12">
        <f t="shared" si="2"/>
        <v>9.3450635386119245</v>
      </c>
      <c r="H23" s="12">
        <f t="shared" si="2"/>
        <v>8.3675464320625608</v>
      </c>
      <c r="I23" s="12">
        <f t="shared" si="2"/>
        <v>12.434017595307918</v>
      </c>
      <c r="J23" s="12">
        <f t="shared" si="2"/>
        <v>9.8533724340175954</v>
      </c>
      <c r="K23" s="12">
        <f t="shared" si="2"/>
        <v>6.6080156402737051</v>
      </c>
      <c r="L23" s="12">
        <f t="shared" si="2"/>
        <v>16.422287390029325</v>
      </c>
      <c r="M23" s="12">
        <f t="shared" si="2"/>
        <v>9.3450635386119245</v>
      </c>
      <c r="N23" s="12">
        <f t="shared" si="2"/>
        <v>5.8260019550342133</v>
      </c>
      <c r="O23" s="12">
        <f t="shared" si="2"/>
        <v>10.948191593352883</v>
      </c>
      <c r="P23" s="12">
        <f t="shared" si="2"/>
        <v>9.0322580645161281</v>
      </c>
      <c r="Q23" s="12">
        <f t="shared" si="2"/>
        <v>16.226783968719452</v>
      </c>
      <c r="R23" s="12">
        <f t="shared" si="2"/>
        <v>12.707722385141739</v>
      </c>
      <c r="S23" s="12">
        <f t="shared" si="5"/>
        <v>5.8651026392961878</v>
      </c>
      <c r="T23" s="12">
        <f t="shared" si="5"/>
        <v>8.954056695992179</v>
      </c>
      <c r="U23" s="12">
        <f t="shared" si="5"/>
        <v>9.6578690127077227</v>
      </c>
      <c r="V23" s="12">
        <f t="shared" si="5"/>
        <v>8.3675464320625608</v>
      </c>
      <c r="W23" s="13">
        <f t="shared" si="5"/>
        <v>5.8651026392961878</v>
      </c>
      <c r="X23" s="14">
        <f t="shared" si="3"/>
        <v>7.9577750710515627</v>
      </c>
      <c r="Y23" s="14">
        <f t="shared" si="3"/>
        <v>1.5022330491270808</v>
      </c>
      <c r="Z23" s="14">
        <f t="shared" si="3"/>
        <v>2.2736500203004466</v>
      </c>
      <c r="AA23" s="14">
        <f t="shared" si="3"/>
        <v>4.6691027202598452</v>
      </c>
      <c r="AB23" s="14">
        <f t="shared" si="3"/>
        <v>1.7458384084449858</v>
      </c>
      <c r="AC23" s="14">
        <f t="shared" si="3"/>
        <v>12.708079577750711</v>
      </c>
      <c r="AD23" s="14">
        <f t="shared" si="3"/>
        <v>1.94884287454324</v>
      </c>
      <c r="AE23" s="14">
        <f t="shared" si="3"/>
        <v>8.7697929354445794</v>
      </c>
    </row>
    <row r="24" spans="1:31">
      <c r="A24" s="3">
        <v>22</v>
      </c>
      <c r="B24" s="5">
        <v>196</v>
      </c>
      <c r="C24" s="1">
        <f>$B24*C$2</f>
        <v>4.2150537634408609</v>
      </c>
      <c r="D24" s="1">
        <f t="shared" si="2"/>
        <v>7.4721407624633436</v>
      </c>
      <c r="E24" s="1">
        <f t="shared" si="2"/>
        <v>8.2385141739980448</v>
      </c>
      <c r="F24" s="1">
        <f t="shared" si="2"/>
        <v>13.564809384164224</v>
      </c>
      <c r="G24" s="1">
        <f t="shared" si="2"/>
        <v>9.1581622678396872</v>
      </c>
      <c r="H24" s="1">
        <f t="shared" si="2"/>
        <v>8.2001955034213108</v>
      </c>
      <c r="I24" s="1">
        <f t="shared" si="2"/>
        <v>12.18533724340176</v>
      </c>
      <c r="J24" s="1">
        <f t="shared" si="2"/>
        <v>9.6563049853372434</v>
      </c>
      <c r="K24" s="1">
        <f t="shared" si="2"/>
        <v>6.4758553274682313</v>
      </c>
      <c r="L24" s="1">
        <f t="shared" si="2"/>
        <v>16.093841642228739</v>
      </c>
      <c r="M24" s="1">
        <f t="shared" si="2"/>
        <v>9.1581622678396872</v>
      </c>
      <c r="N24" s="1">
        <f t="shared" si="2"/>
        <v>5.7094819159335284</v>
      </c>
      <c r="O24" s="1">
        <f t="shared" si="2"/>
        <v>10.729227761485825</v>
      </c>
      <c r="P24" s="1">
        <f t="shared" si="2"/>
        <v>8.8516129032258064</v>
      </c>
      <c r="Q24" s="1">
        <f t="shared" si="2"/>
        <v>15.902248289345064</v>
      </c>
      <c r="R24" s="1">
        <f t="shared" si="2"/>
        <v>12.453567937438905</v>
      </c>
      <c r="S24" s="1">
        <f t="shared" si="5"/>
        <v>5.7478005865102642</v>
      </c>
      <c r="T24" s="1">
        <f t="shared" si="5"/>
        <v>8.7749755620723366</v>
      </c>
      <c r="U24" s="1">
        <f t="shared" si="5"/>
        <v>9.4647116324535681</v>
      </c>
      <c r="V24" s="1">
        <f t="shared" si="5"/>
        <v>8.2001955034213108</v>
      </c>
      <c r="W24" s="1">
        <f t="shared" si="5"/>
        <v>5.7478005865102642</v>
      </c>
      <c r="Y24">
        <v>80.870813397129183</v>
      </c>
      <c r="Z24">
        <v>8.55859375</v>
      </c>
      <c r="AA24">
        <v>71.668224299065415</v>
      </c>
      <c r="AB24">
        <v>11.409852216748769</v>
      </c>
      <c r="AC24">
        <v>38.415154749199573</v>
      </c>
      <c r="AD24">
        <v>17.598393574297187</v>
      </c>
      <c r="AE24">
        <v>13.338949454905848</v>
      </c>
    </row>
    <row r="25" spans="1:31">
      <c r="A25" s="3">
        <v>23</v>
      </c>
      <c r="B25" s="5">
        <v>37</v>
      </c>
      <c r="C25" s="1">
        <f t="shared" ref="C25:R31" si="6">$B25*C$2</f>
        <v>0.79569892473118287</v>
      </c>
      <c r="D25" s="1">
        <f t="shared" si="6"/>
        <v>1.4105571847507332</v>
      </c>
      <c r="E25" s="1">
        <f t="shared" si="6"/>
        <v>1.5552297165200391</v>
      </c>
      <c r="F25" s="1">
        <f t="shared" si="6"/>
        <v>2.5607038123167158</v>
      </c>
      <c r="G25" s="1">
        <f t="shared" si="6"/>
        <v>1.7288367546432062</v>
      </c>
      <c r="H25" s="1">
        <f t="shared" si="6"/>
        <v>1.5479960899315739</v>
      </c>
      <c r="I25" s="1">
        <f t="shared" si="6"/>
        <v>2.3002932551319648</v>
      </c>
      <c r="J25" s="1">
        <f t="shared" si="6"/>
        <v>1.8228739002932552</v>
      </c>
      <c r="K25" s="1">
        <f t="shared" si="6"/>
        <v>1.2224828934506355</v>
      </c>
      <c r="L25" s="1">
        <f t="shared" si="6"/>
        <v>3.0381231671554252</v>
      </c>
      <c r="M25" s="1">
        <f t="shared" si="6"/>
        <v>1.7288367546432062</v>
      </c>
      <c r="N25" s="1">
        <f t="shared" si="6"/>
        <v>1.0778103616813295</v>
      </c>
      <c r="O25" s="1">
        <f t="shared" si="6"/>
        <v>2.0254154447702835</v>
      </c>
      <c r="P25" s="1">
        <f t="shared" si="6"/>
        <v>1.6709677419354838</v>
      </c>
      <c r="Q25" s="1">
        <f t="shared" si="6"/>
        <v>3.0019550342130987</v>
      </c>
      <c r="R25" s="1">
        <f t="shared" si="6"/>
        <v>2.350928641251222</v>
      </c>
      <c r="S25" s="1">
        <f t="shared" si="5"/>
        <v>1.0850439882697949</v>
      </c>
      <c r="T25" s="1">
        <f t="shared" si="5"/>
        <v>1.6565004887585533</v>
      </c>
      <c r="U25" s="1">
        <f t="shared" si="5"/>
        <v>1.7867057673509286</v>
      </c>
      <c r="V25" s="1">
        <f t="shared" si="5"/>
        <v>1.5479960899315739</v>
      </c>
      <c r="W25" s="1">
        <f t="shared" si="5"/>
        <v>1.0850439882697949</v>
      </c>
      <c r="X25">
        <v>91.485791610284167</v>
      </c>
      <c r="Z25">
        <v>5.90625</v>
      </c>
      <c r="AA25">
        <v>49.457943925233643</v>
      </c>
      <c r="AB25">
        <v>7.8738916256157632</v>
      </c>
      <c r="AC25">
        <v>26.510138740661688</v>
      </c>
      <c r="AD25">
        <v>12.144578313253012</v>
      </c>
      <c r="AE25">
        <v>9.2051536174430133</v>
      </c>
    </row>
    <row r="26" spans="1:31">
      <c r="A26" s="3">
        <v>24</v>
      </c>
      <c r="B26" s="5">
        <v>56</v>
      </c>
      <c r="C26" s="1">
        <f t="shared" si="6"/>
        <v>1.2043010752688172</v>
      </c>
      <c r="D26" s="1">
        <f t="shared" si="6"/>
        <v>2.1348973607038122</v>
      </c>
      <c r="E26" s="1">
        <f t="shared" si="6"/>
        <v>2.3538611925708697</v>
      </c>
      <c r="F26" s="1">
        <f t="shared" si="6"/>
        <v>3.8756598240469211</v>
      </c>
      <c r="G26" s="1">
        <f t="shared" si="6"/>
        <v>2.6166177908113388</v>
      </c>
      <c r="H26" s="1">
        <f t="shared" si="6"/>
        <v>2.342913000977517</v>
      </c>
      <c r="I26" s="1">
        <f t="shared" si="6"/>
        <v>3.4815249266862169</v>
      </c>
      <c r="J26" s="1">
        <f t="shared" si="6"/>
        <v>2.758944281524927</v>
      </c>
      <c r="K26" s="1">
        <f t="shared" si="6"/>
        <v>1.8502443792766374</v>
      </c>
      <c r="L26" s="1">
        <f t="shared" si="6"/>
        <v>4.5982404692082106</v>
      </c>
      <c r="M26" s="1">
        <f t="shared" si="6"/>
        <v>2.6166177908113388</v>
      </c>
      <c r="N26" s="1">
        <f t="shared" si="6"/>
        <v>1.6312805474095797</v>
      </c>
      <c r="O26" s="1">
        <f t="shared" si="6"/>
        <v>3.0654936461388074</v>
      </c>
      <c r="P26" s="1">
        <f t="shared" si="6"/>
        <v>2.5290322580645159</v>
      </c>
      <c r="Q26" s="1">
        <f t="shared" si="6"/>
        <v>4.5434995112414462</v>
      </c>
      <c r="R26" s="1">
        <f t="shared" si="6"/>
        <v>3.5581622678396871</v>
      </c>
      <c r="S26" s="1">
        <f t="shared" si="5"/>
        <v>1.6422287390029326</v>
      </c>
      <c r="T26" s="1">
        <f t="shared" si="5"/>
        <v>2.5071358748778101</v>
      </c>
      <c r="U26" s="1">
        <f t="shared" si="5"/>
        <v>2.7042033235581622</v>
      </c>
      <c r="V26" s="1">
        <f t="shared" si="5"/>
        <v>2.342913000977517</v>
      </c>
      <c r="W26" s="1">
        <f t="shared" si="5"/>
        <v>1.6422287390029326</v>
      </c>
      <c r="X26">
        <v>11.859269282814614</v>
      </c>
      <c r="Y26">
        <v>7.2344497607655498</v>
      </c>
      <c r="AA26">
        <v>6.4112149532710276</v>
      </c>
      <c r="AB26">
        <v>1.0206896551724138</v>
      </c>
      <c r="AC26">
        <v>3.4364994663820703</v>
      </c>
      <c r="AD26">
        <v>1.5742971887550201</v>
      </c>
      <c r="AE26">
        <v>1.1932606541129831</v>
      </c>
    </row>
    <row r="27" spans="1:31">
      <c r="A27" s="3">
        <v>25</v>
      </c>
      <c r="B27" s="5">
        <v>115</v>
      </c>
      <c r="C27" s="1">
        <f t="shared" si="6"/>
        <v>2.4731182795698925</v>
      </c>
      <c r="D27" s="1">
        <f t="shared" si="6"/>
        <v>4.3841642228739</v>
      </c>
      <c r="E27" s="1">
        <f t="shared" si="6"/>
        <v>4.8338220918866073</v>
      </c>
      <c r="F27" s="1">
        <f t="shared" si="6"/>
        <v>7.9589442815249276</v>
      </c>
      <c r="G27" s="1">
        <f t="shared" si="6"/>
        <v>5.373411534701857</v>
      </c>
      <c r="H27" s="1">
        <f t="shared" si="6"/>
        <v>4.8113391984359728</v>
      </c>
      <c r="I27" s="1">
        <f t="shared" si="6"/>
        <v>7.1495601173020527</v>
      </c>
      <c r="J27" s="1">
        <f t="shared" si="6"/>
        <v>5.6656891495601176</v>
      </c>
      <c r="K27" s="1">
        <f t="shared" si="6"/>
        <v>3.7996089931573804</v>
      </c>
      <c r="L27" s="1">
        <f t="shared" si="6"/>
        <v>9.4428152492668609</v>
      </c>
      <c r="M27" s="1">
        <f t="shared" si="6"/>
        <v>5.373411534701857</v>
      </c>
      <c r="N27" s="1">
        <f t="shared" si="6"/>
        <v>3.3499511241446722</v>
      </c>
      <c r="O27" s="1">
        <f t="shared" si="6"/>
        <v>6.2952101661779079</v>
      </c>
      <c r="P27" s="1">
        <f t="shared" si="6"/>
        <v>5.193548387096774</v>
      </c>
      <c r="Q27" s="1">
        <f t="shared" si="6"/>
        <v>9.3304007820136849</v>
      </c>
      <c r="R27" s="1">
        <f t="shared" si="6"/>
        <v>7.3069403714565002</v>
      </c>
      <c r="S27" s="1">
        <f t="shared" si="5"/>
        <v>3.372434017595308</v>
      </c>
      <c r="T27" s="1">
        <f t="shared" si="5"/>
        <v>5.1485826001955033</v>
      </c>
      <c r="U27" s="1">
        <f t="shared" si="5"/>
        <v>5.5532746823069399</v>
      </c>
      <c r="V27" s="1">
        <f t="shared" si="5"/>
        <v>4.8113391984359728</v>
      </c>
      <c r="W27" s="1">
        <f t="shared" si="5"/>
        <v>3.372434017595308</v>
      </c>
      <c r="X27">
        <v>83.014884979702302</v>
      </c>
      <c r="Y27">
        <v>50.641148325358849</v>
      </c>
      <c r="Z27">
        <v>5.359375</v>
      </c>
      <c r="AB27">
        <v>7.1448275862068966</v>
      </c>
      <c r="AC27">
        <v>24.055496264674492</v>
      </c>
      <c r="AD27">
        <v>11.020080321285141</v>
      </c>
      <c r="AE27">
        <v>8.3528245787908819</v>
      </c>
    </row>
    <row r="28" spans="1:31">
      <c r="A28" s="3">
        <v>26</v>
      </c>
      <c r="B28" s="5">
        <v>43</v>
      </c>
      <c r="C28" s="1">
        <f>$B28*C$2</f>
        <v>0.92473118279569899</v>
      </c>
      <c r="D28" s="1">
        <f t="shared" si="6"/>
        <v>1.6392961876832846</v>
      </c>
      <c r="E28" s="1">
        <f t="shared" si="6"/>
        <v>1.8074291300097751</v>
      </c>
      <c r="F28" s="1">
        <f t="shared" si="6"/>
        <v>2.9759530791788857</v>
      </c>
      <c r="G28" s="1">
        <f t="shared" si="6"/>
        <v>2.0091886608015641</v>
      </c>
      <c r="H28" s="1">
        <f t="shared" si="6"/>
        <v>1.7990224828934507</v>
      </c>
      <c r="I28" s="1">
        <f t="shared" si="6"/>
        <v>2.6733137829912024</v>
      </c>
      <c r="J28" s="1">
        <f t="shared" si="6"/>
        <v>2.1184750733137832</v>
      </c>
      <c r="K28" s="1">
        <f t="shared" si="6"/>
        <v>1.4207233626588467</v>
      </c>
      <c r="L28" s="1">
        <f t="shared" si="6"/>
        <v>3.530791788856305</v>
      </c>
      <c r="M28" s="1">
        <f t="shared" si="6"/>
        <v>2.0091886608015641</v>
      </c>
      <c r="N28" s="1">
        <f t="shared" si="6"/>
        <v>1.2525904203323557</v>
      </c>
      <c r="O28" s="1">
        <f t="shared" si="6"/>
        <v>2.3538611925708701</v>
      </c>
      <c r="P28" s="1">
        <f t="shared" si="6"/>
        <v>1.9419354838709677</v>
      </c>
      <c r="Q28" s="1">
        <f t="shared" si="6"/>
        <v>3.4887585532746823</v>
      </c>
      <c r="R28" s="1">
        <f t="shared" si="6"/>
        <v>2.7321603128054739</v>
      </c>
      <c r="S28" s="1">
        <f t="shared" si="5"/>
        <v>1.2609970674486803</v>
      </c>
      <c r="T28" s="1">
        <f t="shared" si="5"/>
        <v>1.9251221896383186</v>
      </c>
      <c r="U28" s="1">
        <f t="shared" si="5"/>
        <v>2.0764418377321601</v>
      </c>
      <c r="V28" s="1">
        <f t="shared" si="5"/>
        <v>1.7990224828934507</v>
      </c>
      <c r="W28" s="1">
        <f t="shared" si="5"/>
        <v>1.2609970674486803</v>
      </c>
      <c r="X28">
        <v>15.671177266576455</v>
      </c>
      <c r="Y28">
        <v>9.5598086124401913</v>
      </c>
      <c r="Z28">
        <v>1.01171875</v>
      </c>
      <c r="AA28">
        <v>8.4719626168224291</v>
      </c>
      <c r="AC28">
        <v>4.5410885805763073</v>
      </c>
      <c r="AD28">
        <v>2.0803212851405624</v>
      </c>
      <c r="AE28">
        <v>1.5768087215064419</v>
      </c>
    </row>
    <row r="29" spans="1:31">
      <c r="A29" s="3">
        <v>27</v>
      </c>
      <c r="B29" s="5">
        <v>313</v>
      </c>
      <c r="C29" s="1">
        <f t="shared" si="6"/>
        <v>6.731182795698925</v>
      </c>
      <c r="D29" s="1">
        <f t="shared" si="6"/>
        <v>11.932551319648095</v>
      </c>
      <c r="E29" s="1">
        <f t="shared" si="6"/>
        <v>13.156402737047898</v>
      </c>
      <c r="F29" s="1">
        <f t="shared" si="6"/>
        <v>21.662170087976541</v>
      </c>
      <c r="G29" s="1">
        <f t="shared" si="6"/>
        <v>14.625024437927664</v>
      </c>
      <c r="H29" s="1">
        <f t="shared" si="6"/>
        <v>13.095210166177909</v>
      </c>
      <c r="I29" s="1">
        <f t="shared" si="6"/>
        <v>19.459237536656893</v>
      </c>
      <c r="J29" s="1">
        <f t="shared" si="6"/>
        <v>15.420527859237538</v>
      </c>
      <c r="K29" s="1">
        <f t="shared" si="6"/>
        <v>10.341544477028348</v>
      </c>
      <c r="L29" s="1">
        <f t="shared" si="6"/>
        <v>25.700879765395893</v>
      </c>
      <c r="M29" s="1">
        <f t="shared" si="6"/>
        <v>14.625024437927664</v>
      </c>
      <c r="N29" s="1">
        <f t="shared" si="6"/>
        <v>9.117693059628543</v>
      </c>
      <c r="O29" s="1">
        <f t="shared" si="6"/>
        <v>17.133919843597262</v>
      </c>
      <c r="P29" s="1">
        <f t="shared" si="6"/>
        <v>14.135483870967741</v>
      </c>
      <c r="Q29" s="1">
        <f t="shared" si="6"/>
        <v>25.394916911045943</v>
      </c>
      <c r="R29" s="1">
        <f t="shared" si="6"/>
        <v>19.887585532746822</v>
      </c>
      <c r="S29" s="1">
        <f t="shared" si="5"/>
        <v>9.1788856304985345</v>
      </c>
      <c r="T29" s="1">
        <f t="shared" si="5"/>
        <v>14.013098729227762</v>
      </c>
      <c r="U29" s="1">
        <f t="shared" si="5"/>
        <v>15.114565004887584</v>
      </c>
      <c r="V29" s="1">
        <f t="shared" si="5"/>
        <v>13.095210166177909</v>
      </c>
      <c r="W29" s="1">
        <f t="shared" si="5"/>
        <v>9.1788856304985345</v>
      </c>
      <c r="X29">
        <v>48.707713125845736</v>
      </c>
      <c r="Y29">
        <v>29.71291866028708</v>
      </c>
      <c r="Z29">
        <v>3.14453125</v>
      </c>
      <c r="AA29">
        <v>26.331775700934578</v>
      </c>
      <c r="AB29">
        <v>4.1921182266009849</v>
      </c>
      <c r="AD29">
        <v>6.4658634538152606</v>
      </c>
      <c r="AE29">
        <v>4.9008919722497524</v>
      </c>
    </row>
    <row r="30" spans="1:31">
      <c r="A30" s="3">
        <v>28</v>
      </c>
      <c r="B30" s="5">
        <v>48</v>
      </c>
      <c r="C30" s="1">
        <f t="shared" si="6"/>
        <v>1.032258064516129</v>
      </c>
      <c r="D30" s="1">
        <f t="shared" si="6"/>
        <v>1.8299120234604107</v>
      </c>
      <c r="E30" s="1">
        <f t="shared" si="6"/>
        <v>2.0175953079178885</v>
      </c>
      <c r="F30" s="1">
        <f t="shared" si="6"/>
        <v>3.321994134897361</v>
      </c>
      <c r="G30" s="1">
        <f t="shared" si="6"/>
        <v>2.242815249266862</v>
      </c>
      <c r="H30" s="1">
        <f t="shared" si="6"/>
        <v>2.0082111436950147</v>
      </c>
      <c r="I30" s="1">
        <f t="shared" si="6"/>
        <v>2.9841642228739005</v>
      </c>
      <c r="J30" s="1">
        <f>$B30*J$2</f>
        <v>2.3648093841642233</v>
      </c>
      <c r="K30" s="1">
        <f t="shared" si="6"/>
        <v>1.5859237536656892</v>
      </c>
      <c r="L30" s="1">
        <f t="shared" si="6"/>
        <v>3.9413489736070382</v>
      </c>
      <c r="M30" s="1">
        <f t="shared" si="6"/>
        <v>2.242815249266862</v>
      </c>
      <c r="N30" s="1">
        <f t="shared" si="6"/>
        <v>1.3982404692082111</v>
      </c>
      <c r="O30" s="1">
        <f t="shared" si="6"/>
        <v>2.627565982404692</v>
      </c>
      <c r="P30" s="1">
        <f t="shared" si="6"/>
        <v>2.1677419354838707</v>
      </c>
      <c r="Q30" s="1">
        <f t="shared" si="6"/>
        <v>3.8944281524926687</v>
      </c>
      <c r="R30" s="1">
        <f t="shared" si="6"/>
        <v>3.0498533724340176</v>
      </c>
      <c r="S30" s="1">
        <f t="shared" si="5"/>
        <v>1.4076246334310851</v>
      </c>
      <c r="T30" s="1">
        <f t="shared" si="5"/>
        <v>2.1489736070381231</v>
      </c>
      <c r="U30" s="1">
        <f t="shared" si="5"/>
        <v>2.3178885630498534</v>
      </c>
      <c r="V30" s="1">
        <f t="shared" si="5"/>
        <v>2.0082111436950147</v>
      </c>
      <c r="W30" s="1">
        <f t="shared" si="5"/>
        <v>1.4076246334310851</v>
      </c>
      <c r="X30">
        <v>23.718538565629228</v>
      </c>
      <c r="Y30">
        <v>14.4688995215311</v>
      </c>
      <c r="Z30">
        <v>1.53125</v>
      </c>
      <c r="AA30">
        <v>12.822429906542055</v>
      </c>
      <c r="AB30">
        <v>2.0413793103448277</v>
      </c>
      <c r="AC30">
        <v>6.8729989327641405</v>
      </c>
      <c r="AE30">
        <v>2.3865213082259662</v>
      </c>
    </row>
    <row r="31" spans="1:31">
      <c r="A31" s="3">
        <v>29</v>
      </c>
      <c r="B31" s="5">
        <v>216</v>
      </c>
      <c r="C31" s="1">
        <f t="shared" si="6"/>
        <v>4.645161290322581</v>
      </c>
      <c r="D31" s="1">
        <f t="shared" si="6"/>
        <v>8.2346041055718473</v>
      </c>
      <c r="E31" s="1">
        <f t="shared" si="6"/>
        <v>9.0791788856304976</v>
      </c>
      <c r="F31" s="1">
        <f t="shared" si="6"/>
        <v>14.948973607038123</v>
      </c>
      <c r="G31" s="1">
        <f t="shared" si="6"/>
        <v>10.092668621700879</v>
      </c>
      <c r="H31" s="1">
        <f t="shared" si="6"/>
        <v>9.0369501466275661</v>
      </c>
      <c r="I31" s="1">
        <f t="shared" si="6"/>
        <v>13.428739002932552</v>
      </c>
      <c r="J31" s="1">
        <f t="shared" si="6"/>
        <v>10.641642228739004</v>
      </c>
      <c r="K31" s="1">
        <f t="shared" si="6"/>
        <v>7.1366568914956021</v>
      </c>
      <c r="L31" s="1">
        <f t="shared" si="6"/>
        <v>17.73607038123167</v>
      </c>
      <c r="M31" s="1">
        <f t="shared" si="6"/>
        <v>10.092668621700879</v>
      </c>
      <c r="N31" s="1">
        <f t="shared" si="6"/>
        <v>6.2920821114369501</v>
      </c>
      <c r="O31" s="1">
        <f t="shared" si="6"/>
        <v>11.824046920821115</v>
      </c>
      <c r="P31" s="1">
        <f t="shared" si="6"/>
        <v>9.7548387096774185</v>
      </c>
      <c r="Q31" s="1">
        <f t="shared" si="6"/>
        <v>17.524926686217007</v>
      </c>
      <c r="R31" s="1">
        <f t="shared" si="6"/>
        <v>13.724340175953079</v>
      </c>
      <c r="S31" s="1">
        <f t="shared" si="5"/>
        <v>6.3343108504398833</v>
      </c>
      <c r="T31" s="1">
        <f t="shared" si="5"/>
        <v>9.6703812316715538</v>
      </c>
      <c r="U31" s="1">
        <f t="shared" si="5"/>
        <v>10.430498533724339</v>
      </c>
      <c r="V31" s="1">
        <f t="shared" si="5"/>
        <v>9.0369501466275661</v>
      </c>
      <c r="W31" s="1">
        <f t="shared" si="5"/>
        <v>6.3343108504398833</v>
      </c>
      <c r="X31">
        <v>18.212449255751014</v>
      </c>
      <c r="Y31">
        <v>11.110047846889952</v>
      </c>
      <c r="Z31">
        <v>1.17578125</v>
      </c>
      <c r="AA31">
        <v>9.8457943925233646</v>
      </c>
      <c r="AB31">
        <v>1.567487684729064</v>
      </c>
      <c r="AC31">
        <v>5.2774813233724656</v>
      </c>
      <c r="AD31">
        <v>2.4176706827309236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46"/>
  <sheetViews>
    <sheetView tabSelected="1" zoomScale="134" workbookViewId="0">
      <selection activeCell="L7" sqref="L7"/>
    </sheetView>
  </sheetViews>
  <sheetFormatPr defaultColWidth="11" defaultRowHeight="15.95"/>
  <cols>
    <col min="2" max="2" width="17.625" customWidth="1"/>
    <col min="5" max="5" width="14.5" customWidth="1"/>
  </cols>
  <sheetData>
    <row r="2" spans="1:16">
      <c r="A2" s="18" t="s">
        <v>6</v>
      </c>
      <c r="B2" s="19" t="s">
        <v>7</v>
      </c>
      <c r="C2" s="20" t="s">
        <v>8</v>
      </c>
      <c r="D2" s="21" t="s">
        <v>9</v>
      </c>
      <c r="E2" s="21" t="s">
        <v>10</v>
      </c>
      <c r="F2" s="20" t="s">
        <v>11</v>
      </c>
      <c r="G2" s="20"/>
      <c r="H2" s="15" t="s">
        <v>12</v>
      </c>
      <c r="I2" s="15"/>
    </row>
    <row r="3" spans="1:16">
      <c r="A3" s="18"/>
      <c r="B3" s="19"/>
      <c r="C3" s="20"/>
      <c r="D3" s="21"/>
      <c r="E3" s="21"/>
      <c r="F3" s="20"/>
      <c r="G3" s="20"/>
      <c r="H3" s="15"/>
      <c r="I3" s="15"/>
    </row>
    <row r="4" spans="1:16">
      <c r="A4">
        <v>22</v>
      </c>
      <c r="B4" t="s">
        <v>13</v>
      </c>
      <c r="C4">
        <v>13865</v>
      </c>
      <c r="D4">
        <f t="shared" ref="D4:D12" si="0">0.12*C4</f>
        <v>1663.8</v>
      </c>
      <c r="E4">
        <f t="shared" ref="E4:E12" si="1">0.5*D4</f>
        <v>831.9</v>
      </c>
      <c r="F4">
        <f>D4*(37.73/100)</f>
        <v>627.75173999999993</v>
      </c>
      <c r="G4" s="5">
        <f t="shared" ref="G4:G12" si="2">TRUNC(F4)</f>
        <v>627</v>
      </c>
      <c r="H4">
        <f t="shared" ref="H4:H12" si="3">F4/2</f>
        <v>313.87586999999996</v>
      </c>
      <c r="I4" s="5">
        <f t="shared" ref="I4:I12" si="4">TRUNC(H4)</f>
        <v>313</v>
      </c>
    </row>
    <row r="5" spans="1:16">
      <c r="A5">
        <v>23</v>
      </c>
      <c r="B5" t="s">
        <v>14</v>
      </c>
      <c r="C5">
        <v>9543</v>
      </c>
      <c r="D5">
        <f t="shared" si="0"/>
        <v>1145.1599999999999</v>
      </c>
      <c r="E5">
        <f t="shared" si="1"/>
        <v>572.57999999999993</v>
      </c>
      <c r="F5">
        <f>D5*(37.73/100)</f>
        <v>432.0688679999999</v>
      </c>
      <c r="G5" s="5">
        <f t="shared" si="2"/>
        <v>432</v>
      </c>
      <c r="H5">
        <f t="shared" si="3"/>
        <v>216.03443399999995</v>
      </c>
      <c r="I5" s="5">
        <f t="shared" si="4"/>
        <v>216</v>
      </c>
    </row>
    <row r="6" spans="1:16">
      <c r="A6">
        <v>24</v>
      </c>
      <c r="B6" t="s">
        <v>15</v>
      </c>
      <c r="C6">
        <v>1800</v>
      </c>
      <c r="D6">
        <f t="shared" si="0"/>
        <v>216</v>
      </c>
      <c r="E6">
        <f t="shared" si="1"/>
        <v>108</v>
      </c>
      <c r="F6">
        <f>D6*(26.07/100)</f>
        <v>56.311199999999999</v>
      </c>
      <c r="G6" s="5">
        <f t="shared" si="2"/>
        <v>56</v>
      </c>
      <c r="H6">
        <f t="shared" si="3"/>
        <v>28.1556</v>
      </c>
      <c r="I6" s="5">
        <f t="shared" si="4"/>
        <v>28</v>
      </c>
    </row>
    <row r="7" spans="1:16">
      <c r="A7">
        <v>25</v>
      </c>
      <c r="B7" t="s">
        <v>16</v>
      </c>
      <c r="C7">
        <v>8668</v>
      </c>
      <c r="D7">
        <f t="shared" si="0"/>
        <v>1040.1599999999999</v>
      </c>
      <c r="E7">
        <f t="shared" si="1"/>
        <v>520.07999999999993</v>
      </c>
      <c r="F7">
        <f>D7*(37.73/100)</f>
        <v>392.45236799999992</v>
      </c>
      <c r="G7" s="5">
        <f t="shared" si="2"/>
        <v>392</v>
      </c>
      <c r="H7">
        <f t="shared" si="3"/>
        <v>196.22618399999996</v>
      </c>
      <c r="I7" s="5">
        <f t="shared" si="4"/>
        <v>196</v>
      </c>
    </row>
    <row r="8" spans="1:16">
      <c r="A8">
        <v>26</v>
      </c>
      <c r="B8" t="s">
        <v>17</v>
      </c>
      <c r="C8">
        <v>2400</v>
      </c>
      <c r="D8">
        <f t="shared" si="0"/>
        <v>288</v>
      </c>
      <c r="E8">
        <f t="shared" si="1"/>
        <v>144</v>
      </c>
      <c r="F8">
        <f>D8*(26.07/100)</f>
        <v>75.081599999999995</v>
      </c>
      <c r="G8" s="5">
        <f t="shared" si="2"/>
        <v>75</v>
      </c>
      <c r="H8">
        <f t="shared" si="3"/>
        <v>37.540799999999997</v>
      </c>
      <c r="I8" s="5">
        <f t="shared" si="4"/>
        <v>37</v>
      </c>
    </row>
    <row r="9" spans="1:16">
      <c r="A9">
        <v>27</v>
      </c>
      <c r="B9" t="s">
        <v>18</v>
      </c>
      <c r="C9">
        <v>5093</v>
      </c>
      <c r="D9">
        <f t="shared" si="0"/>
        <v>611.16</v>
      </c>
      <c r="E9">
        <f t="shared" si="1"/>
        <v>305.58</v>
      </c>
      <c r="F9">
        <f>D9*(37.73/100)</f>
        <v>230.59066799999997</v>
      </c>
      <c r="G9" s="5">
        <f t="shared" si="2"/>
        <v>230</v>
      </c>
      <c r="H9">
        <f t="shared" si="3"/>
        <v>115.29533399999998</v>
      </c>
      <c r="I9" s="5">
        <f t="shared" si="4"/>
        <v>115</v>
      </c>
    </row>
    <row r="10" spans="1:16">
      <c r="A10">
        <v>28</v>
      </c>
      <c r="B10" t="s">
        <v>19</v>
      </c>
      <c r="C10">
        <v>3600</v>
      </c>
      <c r="D10">
        <f t="shared" si="0"/>
        <v>432</v>
      </c>
      <c r="E10">
        <f t="shared" si="1"/>
        <v>216</v>
      </c>
      <c r="F10">
        <f>D10*(26.07/100)</f>
        <v>112.6224</v>
      </c>
      <c r="G10" s="5">
        <f t="shared" si="2"/>
        <v>112</v>
      </c>
      <c r="H10">
        <f t="shared" si="3"/>
        <v>56.311199999999999</v>
      </c>
      <c r="I10" s="5">
        <f t="shared" si="4"/>
        <v>56</v>
      </c>
    </row>
    <row r="11" spans="1:16">
      <c r="A11">
        <v>29</v>
      </c>
      <c r="B11" t="s">
        <v>20</v>
      </c>
      <c r="C11">
        <v>2800</v>
      </c>
      <c r="D11">
        <f t="shared" si="0"/>
        <v>336</v>
      </c>
      <c r="E11">
        <f t="shared" si="1"/>
        <v>168</v>
      </c>
      <c r="F11">
        <f>D11*(26.07/100)</f>
        <v>87.595199999999991</v>
      </c>
      <c r="G11" s="5">
        <f t="shared" si="2"/>
        <v>87</v>
      </c>
      <c r="H11">
        <f t="shared" si="3"/>
        <v>43.797599999999996</v>
      </c>
      <c r="I11" s="5">
        <f t="shared" si="4"/>
        <v>43</v>
      </c>
    </row>
    <row r="12" spans="1:16">
      <c r="A12">
        <v>30</v>
      </c>
      <c r="B12" t="s">
        <v>21</v>
      </c>
      <c r="C12">
        <v>3100</v>
      </c>
      <c r="D12">
        <f t="shared" si="0"/>
        <v>372</v>
      </c>
      <c r="E12">
        <f t="shared" si="1"/>
        <v>186</v>
      </c>
      <c r="F12">
        <f>D12*(26.07/100)</f>
        <v>96.980399999999989</v>
      </c>
      <c r="G12" s="5">
        <f t="shared" si="2"/>
        <v>96</v>
      </c>
      <c r="H12">
        <f t="shared" si="3"/>
        <v>48.490199999999994</v>
      </c>
      <c r="I12" s="5">
        <f t="shared" si="4"/>
        <v>48</v>
      </c>
    </row>
    <row r="13" spans="1:16">
      <c r="I13" s="5">
        <f>SUM(I4:I12)</f>
        <v>1052</v>
      </c>
    </row>
    <row r="15" spans="1:16">
      <c r="H15" s="5">
        <v>313</v>
      </c>
      <c r="I15" s="5">
        <v>216</v>
      </c>
      <c r="J15" s="5">
        <v>28</v>
      </c>
      <c r="K15" s="5">
        <v>196</v>
      </c>
      <c r="L15" s="5">
        <v>37</v>
      </c>
      <c r="M15" s="5">
        <v>115</v>
      </c>
      <c r="N15" s="5">
        <v>56</v>
      </c>
      <c r="O15" s="5">
        <v>43</v>
      </c>
      <c r="P15" s="5">
        <v>48</v>
      </c>
    </row>
    <row r="16" spans="1:16">
      <c r="F16">
        <v>22</v>
      </c>
      <c r="G16" s="5">
        <v>313</v>
      </c>
      <c r="I16">
        <f>($G16*I$15)/($I$13-I$15)</f>
        <v>80.870813397129183</v>
      </c>
      <c r="J16">
        <f t="shared" ref="J16:P16" si="5">($G16*J$15)/($I$13-J$15)</f>
        <v>8.55859375</v>
      </c>
      <c r="K16">
        <f t="shared" si="5"/>
        <v>71.668224299065415</v>
      </c>
      <c r="L16">
        <f t="shared" si="5"/>
        <v>11.409852216748769</v>
      </c>
      <c r="M16">
        <f t="shared" si="5"/>
        <v>38.415154749199573</v>
      </c>
      <c r="N16">
        <f t="shared" si="5"/>
        <v>17.598393574297187</v>
      </c>
      <c r="O16">
        <f t="shared" si="5"/>
        <v>13.338949454905848</v>
      </c>
      <c r="P16">
        <f t="shared" si="5"/>
        <v>14.96414342629482</v>
      </c>
    </row>
    <row r="17" spans="6:16">
      <c r="F17">
        <v>23</v>
      </c>
      <c r="G17" s="5">
        <v>216</v>
      </c>
      <c r="H17">
        <f>(G17*$H$15)/($I$13-$H$15)</f>
        <v>91.485791610284167</v>
      </c>
      <c r="J17">
        <f t="shared" ref="I17:P24" si="6">($G17*J$15)/($I$13-J$15)</f>
        <v>5.90625</v>
      </c>
      <c r="K17">
        <f t="shared" si="6"/>
        <v>49.457943925233643</v>
      </c>
      <c r="L17">
        <f t="shared" si="6"/>
        <v>7.8738916256157632</v>
      </c>
      <c r="M17">
        <f t="shared" si="6"/>
        <v>26.510138740661688</v>
      </c>
      <c r="N17">
        <f t="shared" si="6"/>
        <v>12.144578313253012</v>
      </c>
      <c r="O17">
        <f t="shared" si="6"/>
        <v>9.2051536174430133</v>
      </c>
      <c r="P17">
        <f t="shared" si="6"/>
        <v>10.326693227091633</v>
      </c>
    </row>
    <row r="18" spans="6:16">
      <c r="F18">
        <v>24</v>
      </c>
      <c r="G18" s="5">
        <v>28</v>
      </c>
      <c r="H18">
        <f>(G18*$H$15)/($I$13-$H$15)</f>
        <v>11.859269282814614</v>
      </c>
      <c r="I18">
        <f t="shared" si="6"/>
        <v>7.2344497607655498</v>
      </c>
      <c r="K18">
        <f t="shared" si="6"/>
        <v>6.4112149532710276</v>
      </c>
      <c r="L18">
        <f t="shared" si="6"/>
        <v>1.0206896551724138</v>
      </c>
      <c r="M18">
        <f t="shared" si="6"/>
        <v>3.4364994663820703</v>
      </c>
      <c r="N18">
        <f t="shared" si="6"/>
        <v>1.5742971887550201</v>
      </c>
      <c r="O18">
        <f t="shared" si="6"/>
        <v>1.1932606541129831</v>
      </c>
      <c r="P18">
        <f t="shared" si="6"/>
        <v>1.3386454183266931</v>
      </c>
    </row>
    <row r="19" spans="6:16">
      <c r="F19">
        <v>25</v>
      </c>
      <c r="G19" s="5">
        <v>196</v>
      </c>
      <c r="H19">
        <f>(G19*$H$15)/($I$13-$H$15)</f>
        <v>83.014884979702302</v>
      </c>
      <c r="I19">
        <f t="shared" si="6"/>
        <v>50.641148325358849</v>
      </c>
      <c r="J19">
        <f t="shared" si="6"/>
        <v>5.359375</v>
      </c>
      <c r="L19">
        <f t="shared" si="6"/>
        <v>7.1448275862068966</v>
      </c>
      <c r="M19">
        <f t="shared" si="6"/>
        <v>24.055496264674492</v>
      </c>
      <c r="N19">
        <f t="shared" si="6"/>
        <v>11.020080321285141</v>
      </c>
      <c r="O19">
        <f t="shared" si="6"/>
        <v>8.3528245787908819</v>
      </c>
      <c r="P19">
        <f t="shared" si="6"/>
        <v>9.3705179282868531</v>
      </c>
    </row>
    <row r="20" spans="6:16">
      <c r="F20">
        <v>26</v>
      </c>
      <c r="G20" s="5">
        <v>37</v>
      </c>
      <c r="H20">
        <f t="shared" ref="H20:H23" si="7">(G20*$H$15)/($I$13-$H$15)</f>
        <v>15.671177266576455</v>
      </c>
      <c r="I20">
        <f>($G20*I$15)/($I$13-I$15)</f>
        <v>9.5598086124401913</v>
      </c>
      <c r="J20">
        <f t="shared" si="6"/>
        <v>1.01171875</v>
      </c>
      <c r="K20">
        <f t="shared" si="6"/>
        <v>8.4719626168224291</v>
      </c>
      <c r="M20">
        <f t="shared" si="6"/>
        <v>4.5410885805763073</v>
      </c>
      <c r="N20">
        <f t="shared" si="6"/>
        <v>2.0803212851405624</v>
      </c>
      <c r="O20">
        <f t="shared" si="6"/>
        <v>1.5768087215064419</v>
      </c>
      <c r="P20">
        <f>($G20*P$15)/($I$13-P$15)</f>
        <v>1.7689243027888446</v>
      </c>
    </row>
    <row r="21" spans="6:16">
      <c r="F21">
        <v>27</v>
      </c>
      <c r="G21" s="5">
        <v>115</v>
      </c>
      <c r="H21">
        <f t="shared" si="7"/>
        <v>48.707713125845736</v>
      </c>
      <c r="I21">
        <f t="shared" si="6"/>
        <v>29.71291866028708</v>
      </c>
      <c r="J21">
        <f t="shared" si="6"/>
        <v>3.14453125</v>
      </c>
      <c r="K21">
        <f t="shared" si="6"/>
        <v>26.331775700934578</v>
      </c>
      <c r="L21">
        <f t="shared" si="6"/>
        <v>4.1921182266009849</v>
      </c>
      <c r="N21">
        <f t="shared" si="6"/>
        <v>6.4658634538152606</v>
      </c>
      <c r="O21">
        <f t="shared" si="6"/>
        <v>4.9008919722497524</v>
      </c>
      <c r="P21">
        <f t="shared" si="6"/>
        <v>5.4980079681274896</v>
      </c>
    </row>
    <row r="22" spans="6:16">
      <c r="F22">
        <v>28</v>
      </c>
      <c r="G22" s="5">
        <v>56</v>
      </c>
      <c r="H22">
        <f t="shared" si="7"/>
        <v>23.718538565629228</v>
      </c>
      <c r="I22">
        <f t="shared" si="6"/>
        <v>14.4688995215311</v>
      </c>
      <c r="J22">
        <f t="shared" si="6"/>
        <v>1.53125</v>
      </c>
      <c r="K22">
        <f t="shared" si="6"/>
        <v>12.822429906542055</v>
      </c>
      <c r="L22">
        <f t="shared" si="6"/>
        <v>2.0413793103448277</v>
      </c>
      <c r="M22">
        <f t="shared" si="6"/>
        <v>6.8729989327641405</v>
      </c>
      <c r="O22">
        <f t="shared" si="6"/>
        <v>2.3865213082259662</v>
      </c>
      <c r="P22">
        <f t="shared" si="6"/>
        <v>2.6772908366533863</v>
      </c>
    </row>
    <row r="23" spans="6:16">
      <c r="F23">
        <v>29</v>
      </c>
      <c r="G23" s="5">
        <v>43</v>
      </c>
      <c r="H23">
        <f t="shared" si="7"/>
        <v>18.212449255751014</v>
      </c>
      <c r="I23">
        <f t="shared" si="6"/>
        <v>11.110047846889952</v>
      </c>
      <c r="J23">
        <f t="shared" si="6"/>
        <v>1.17578125</v>
      </c>
      <c r="K23">
        <f t="shared" si="6"/>
        <v>9.8457943925233646</v>
      </c>
      <c r="L23">
        <f t="shared" si="6"/>
        <v>1.567487684729064</v>
      </c>
      <c r="M23">
        <f t="shared" si="6"/>
        <v>5.2774813233724656</v>
      </c>
      <c r="N23">
        <f t="shared" si="6"/>
        <v>2.4176706827309236</v>
      </c>
      <c r="P23">
        <f t="shared" si="6"/>
        <v>2.0557768924302788</v>
      </c>
    </row>
    <row r="24" spans="6:16">
      <c r="F24">
        <v>30</v>
      </c>
      <c r="G24" s="5">
        <v>48</v>
      </c>
      <c r="H24">
        <f>(G24*$H$15)/($I$13-$H$15)</f>
        <v>20.330175913396481</v>
      </c>
      <c r="I24">
        <f t="shared" si="6"/>
        <v>12.401913875598087</v>
      </c>
      <c r="J24">
        <f t="shared" si="6"/>
        <v>1.3125</v>
      </c>
      <c r="K24">
        <f t="shared" si="6"/>
        <v>10.990654205607477</v>
      </c>
      <c r="L24">
        <f t="shared" si="6"/>
        <v>1.7497536945812808</v>
      </c>
      <c r="M24">
        <f t="shared" si="6"/>
        <v>5.8911419423692637</v>
      </c>
      <c r="N24">
        <f t="shared" si="6"/>
        <v>2.6987951807228914</v>
      </c>
      <c r="O24">
        <f t="shared" si="6"/>
        <v>2.0455896927651138</v>
      </c>
    </row>
    <row r="34" spans="1:3">
      <c r="B34" t="s">
        <v>22</v>
      </c>
    </row>
    <row r="36" spans="1:3">
      <c r="A36" s="16" t="s">
        <v>6</v>
      </c>
      <c r="B36" s="16" t="s">
        <v>23</v>
      </c>
      <c r="C36" s="16" t="s">
        <v>24</v>
      </c>
    </row>
    <row r="37" spans="1:3">
      <c r="A37" s="16"/>
      <c r="B37" s="16"/>
      <c r="C37" s="17"/>
    </row>
    <row r="38" spans="1:3">
      <c r="A38">
        <v>21</v>
      </c>
      <c r="B38" s="4" t="s">
        <v>25</v>
      </c>
      <c r="C38">
        <f>63.1-(0.38*66.756)</f>
        <v>37.73272</v>
      </c>
    </row>
    <row r="39" spans="1:3">
      <c r="A39">
        <v>22</v>
      </c>
      <c r="B39" s="4" t="s">
        <v>26</v>
      </c>
      <c r="C39">
        <f>46.1-(0.3*66.756)</f>
        <v>26.073200000000003</v>
      </c>
    </row>
    <row r="40" spans="1:3">
      <c r="A40">
        <v>23</v>
      </c>
      <c r="B40" s="4" t="s">
        <v>25</v>
      </c>
      <c r="C40">
        <f>63.1-(0.38*66.756)</f>
        <v>37.73272</v>
      </c>
    </row>
    <row r="41" spans="1:3">
      <c r="A41">
        <v>24</v>
      </c>
      <c r="B41" s="4" t="s">
        <v>25</v>
      </c>
      <c r="C41">
        <f>63.1-(0.38*66.756)</f>
        <v>37.73272</v>
      </c>
    </row>
    <row r="42" spans="1:3">
      <c r="A42">
        <v>25</v>
      </c>
    </row>
    <row r="43" spans="1:3">
      <c r="A43">
        <v>26</v>
      </c>
    </row>
    <row r="44" spans="1:3">
      <c r="A44">
        <v>27</v>
      </c>
    </row>
    <row r="45" spans="1:3">
      <c r="A45">
        <v>28</v>
      </c>
    </row>
    <row r="46" spans="1:3">
      <c r="A46">
        <v>29</v>
      </c>
    </row>
  </sheetData>
  <sortState xmlns:xlrd2="http://schemas.microsoft.com/office/spreadsheetml/2017/richdata2" ref="A4:I12">
    <sortCondition ref="A4"/>
  </sortState>
  <mergeCells count="10">
    <mergeCell ref="H2:I3"/>
    <mergeCell ref="A36:A37"/>
    <mergeCell ref="B36:B37"/>
    <mergeCell ref="C36:C37"/>
    <mergeCell ref="A2:A3"/>
    <mergeCell ref="B2:B3"/>
    <mergeCell ref="C2:C3"/>
    <mergeCell ref="D2:D3"/>
    <mergeCell ref="E2:E3"/>
    <mergeCell ref="F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 Microsoft Office</dc:creator>
  <cp:keywords/>
  <dc:description/>
  <cp:lastModifiedBy>Mateusz Szarata</cp:lastModifiedBy>
  <cp:revision/>
  <dcterms:created xsi:type="dcterms:W3CDTF">2018-12-17T21:28:48Z</dcterms:created>
  <dcterms:modified xsi:type="dcterms:W3CDTF">2024-12-19T10:32:41Z</dcterms:modified>
  <cp:category/>
  <cp:contentStatus/>
</cp:coreProperties>
</file>