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d79849cbfe0f64/Miejski Transport Publiczny/Visum/"/>
    </mc:Choice>
  </mc:AlternateContent>
  <xr:revisionPtr revIDLastSave="3" documentId="11_4E48B87A32AD635E507627051AE1F29CBD3CEDE1" xr6:coauthVersionLast="47" xr6:coauthVersionMax="47" xr10:uidLastSave="{E7F2DFE3-44AA-4C78-8C8D-A15341451499}"/>
  <bookViews>
    <workbookView xWindow="3410" yWindow="950" windowWidth="27530" windowHeight="19980" tabRatio="500" xr2:uid="{00000000-000D-0000-FFFF-FFFF00000000}"/>
  </bookViews>
  <sheets>
    <sheet name="Podział zadań przewozowych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59" i="1" l="1"/>
  <c r="C159" i="1"/>
  <c r="F156" i="1"/>
  <c r="E156" i="1"/>
  <c r="D156" i="1"/>
  <c r="C156" i="1"/>
  <c r="O155" i="1"/>
  <c r="H152" i="1"/>
  <c r="G152" i="1"/>
  <c r="F152" i="1"/>
  <c r="E152" i="1"/>
  <c r="D152" i="1"/>
  <c r="K147" i="1"/>
  <c r="N144" i="1"/>
  <c r="N161" i="1" s="1"/>
  <c r="O143" i="1"/>
  <c r="O142" i="1"/>
  <c r="N142" i="1"/>
  <c r="D142" i="1"/>
  <c r="F140" i="1"/>
  <c r="F139" i="1"/>
  <c r="E139" i="1"/>
  <c r="D139" i="1"/>
  <c r="C139" i="1"/>
  <c r="O138" i="1"/>
  <c r="N138" i="1"/>
  <c r="H135" i="1"/>
  <c r="G135" i="1"/>
  <c r="F135" i="1"/>
  <c r="E135" i="1"/>
  <c r="L130" i="1"/>
  <c r="L147" i="1" s="1"/>
  <c r="E130" i="1"/>
  <c r="E147" i="1" s="1"/>
  <c r="O129" i="1"/>
  <c r="N129" i="1"/>
  <c r="N146" i="1" s="1"/>
  <c r="N163" i="1" s="1"/>
  <c r="K129" i="1"/>
  <c r="J129" i="1"/>
  <c r="I129" i="1"/>
  <c r="I146" i="1" s="1"/>
  <c r="I163" i="1" s="1"/>
  <c r="H129" i="1"/>
  <c r="H146" i="1" s="1"/>
  <c r="H163" i="1" s="1"/>
  <c r="G129" i="1"/>
  <c r="G146" i="1" s="1"/>
  <c r="G163" i="1" s="1"/>
  <c r="F129" i="1"/>
  <c r="N128" i="1"/>
  <c r="N145" i="1" s="1"/>
  <c r="G128" i="1"/>
  <c r="N127" i="1"/>
  <c r="M127" i="1"/>
  <c r="M144" i="1" s="1"/>
  <c r="M161" i="1" s="1"/>
  <c r="L127" i="1"/>
  <c r="L144" i="1" s="1"/>
  <c r="L161" i="1" s="1"/>
  <c r="K127" i="1"/>
  <c r="K144" i="1" s="1"/>
  <c r="J127" i="1"/>
  <c r="J144" i="1" s="1"/>
  <c r="I127" i="1"/>
  <c r="I144" i="1" s="1"/>
  <c r="I161" i="1" s="1"/>
  <c r="H127" i="1"/>
  <c r="C127" i="1"/>
  <c r="C144" i="1" s="1"/>
  <c r="I126" i="1"/>
  <c r="I143" i="1" s="1"/>
  <c r="I160" i="1" s="1"/>
  <c r="F126" i="1"/>
  <c r="E126" i="1"/>
  <c r="E143" i="1" s="1"/>
  <c r="E160" i="1" s="1"/>
  <c r="O125" i="1"/>
  <c r="N125" i="1"/>
  <c r="M125" i="1"/>
  <c r="M142" i="1" s="1"/>
  <c r="M159" i="1" s="1"/>
  <c r="L125" i="1"/>
  <c r="L142" i="1" s="1"/>
  <c r="K125" i="1"/>
  <c r="K142" i="1" s="1"/>
  <c r="J125" i="1"/>
  <c r="J142" i="1" s="1"/>
  <c r="E125" i="1"/>
  <c r="E142" i="1" s="1"/>
  <c r="K124" i="1"/>
  <c r="E124" i="1"/>
  <c r="D124" i="1"/>
  <c r="D141" i="1" s="1"/>
  <c r="C124" i="1"/>
  <c r="C141" i="1" s="1"/>
  <c r="C158" i="1" s="1"/>
  <c r="O123" i="1"/>
  <c r="O140" i="1" s="1"/>
  <c r="O157" i="1" s="1"/>
  <c r="N123" i="1"/>
  <c r="N140" i="1" s="1"/>
  <c r="M123" i="1"/>
  <c r="M140" i="1" s="1"/>
  <c r="L123" i="1"/>
  <c r="L140" i="1" s="1"/>
  <c r="G123" i="1"/>
  <c r="M122" i="1"/>
  <c r="M139" i="1" s="1"/>
  <c r="M156" i="1" s="1"/>
  <c r="J122" i="1"/>
  <c r="J139" i="1" s="1"/>
  <c r="I122" i="1"/>
  <c r="I139" i="1" s="1"/>
  <c r="F122" i="1"/>
  <c r="E122" i="1"/>
  <c r="D122" i="1"/>
  <c r="C122" i="1"/>
  <c r="O121" i="1"/>
  <c r="N121" i="1"/>
  <c r="I121" i="1"/>
  <c r="O120" i="1"/>
  <c r="O137" i="1" s="1"/>
  <c r="O154" i="1" s="1"/>
  <c r="I120" i="1"/>
  <c r="I137" i="1" s="1"/>
  <c r="H120" i="1"/>
  <c r="H137" i="1" s="1"/>
  <c r="G120" i="1"/>
  <c r="G137" i="1" s="1"/>
  <c r="G154" i="1" s="1"/>
  <c r="F120" i="1"/>
  <c r="F137" i="1" s="1"/>
  <c r="E120" i="1"/>
  <c r="E137" i="1" s="1"/>
  <c r="D120" i="1"/>
  <c r="D137" i="1" s="1"/>
  <c r="C120" i="1"/>
  <c r="C137" i="1" s="1"/>
  <c r="C154" i="1" s="1"/>
  <c r="K119" i="1"/>
  <c r="K136" i="1" s="1"/>
  <c r="D119" i="1"/>
  <c r="D136" i="1" s="1"/>
  <c r="N118" i="1"/>
  <c r="N135" i="1" s="1"/>
  <c r="M118" i="1"/>
  <c r="M135" i="1" s="1"/>
  <c r="J118" i="1"/>
  <c r="I118" i="1"/>
  <c r="H118" i="1"/>
  <c r="G118" i="1"/>
  <c r="F118" i="1"/>
  <c r="E118" i="1"/>
  <c r="O98" i="1"/>
  <c r="O130" i="1" s="1"/>
  <c r="O147" i="1" s="1"/>
  <c r="N98" i="1"/>
  <c r="N130" i="1" s="1"/>
  <c r="N147" i="1" s="1"/>
  <c r="M98" i="1"/>
  <c r="M130" i="1" s="1"/>
  <c r="M147" i="1" s="1"/>
  <c r="L98" i="1"/>
  <c r="K98" i="1"/>
  <c r="K130" i="1" s="1"/>
  <c r="J98" i="1"/>
  <c r="J130" i="1" s="1"/>
  <c r="I98" i="1"/>
  <c r="I130" i="1" s="1"/>
  <c r="I147" i="1" s="1"/>
  <c r="H98" i="1"/>
  <c r="H130" i="1" s="1"/>
  <c r="G98" i="1"/>
  <c r="G130" i="1" s="1"/>
  <c r="G147" i="1" s="1"/>
  <c r="F98" i="1"/>
  <c r="F130" i="1" s="1"/>
  <c r="F147" i="1" s="1"/>
  <c r="E98" i="1"/>
  <c r="D98" i="1"/>
  <c r="D130" i="1" s="1"/>
  <c r="D147" i="1" s="1"/>
  <c r="C98" i="1"/>
  <c r="C130" i="1" s="1"/>
  <c r="C147" i="1" s="1"/>
  <c r="O97" i="1"/>
  <c r="N97" i="1"/>
  <c r="M97" i="1"/>
  <c r="M129" i="1" s="1"/>
  <c r="M146" i="1" s="1"/>
  <c r="M163" i="1" s="1"/>
  <c r="L97" i="1"/>
  <c r="L129" i="1" s="1"/>
  <c r="L146" i="1" s="1"/>
  <c r="K97" i="1"/>
  <c r="J97" i="1"/>
  <c r="I97" i="1"/>
  <c r="H97" i="1"/>
  <c r="G97" i="1"/>
  <c r="F97" i="1"/>
  <c r="E97" i="1"/>
  <c r="E129" i="1" s="1"/>
  <c r="D97" i="1"/>
  <c r="D129" i="1" s="1"/>
  <c r="D146" i="1" s="1"/>
  <c r="C97" i="1"/>
  <c r="C129" i="1" s="1"/>
  <c r="C146" i="1" s="1"/>
  <c r="O96" i="1"/>
  <c r="O128" i="1" s="1"/>
  <c r="O145" i="1" s="1"/>
  <c r="N96" i="1"/>
  <c r="M96" i="1"/>
  <c r="M128" i="1" s="1"/>
  <c r="L96" i="1"/>
  <c r="L128" i="1" s="1"/>
  <c r="K96" i="1"/>
  <c r="K128" i="1" s="1"/>
  <c r="K145" i="1" s="1"/>
  <c r="J96" i="1"/>
  <c r="J128" i="1" s="1"/>
  <c r="I96" i="1"/>
  <c r="I128" i="1" s="1"/>
  <c r="I145" i="1" s="1"/>
  <c r="H96" i="1"/>
  <c r="H128" i="1" s="1"/>
  <c r="H145" i="1" s="1"/>
  <c r="G96" i="1"/>
  <c r="F96" i="1"/>
  <c r="F128" i="1" s="1"/>
  <c r="E96" i="1"/>
  <c r="E128" i="1" s="1"/>
  <c r="E145" i="1" s="1"/>
  <c r="D96" i="1"/>
  <c r="D128" i="1" s="1"/>
  <c r="D145" i="1" s="1"/>
  <c r="C96" i="1"/>
  <c r="C128" i="1" s="1"/>
  <c r="C145" i="1" s="1"/>
  <c r="O95" i="1"/>
  <c r="O127" i="1" s="1"/>
  <c r="O144" i="1" s="1"/>
  <c r="O161" i="1" s="1"/>
  <c r="N95" i="1"/>
  <c r="M95" i="1"/>
  <c r="L95" i="1"/>
  <c r="K95" i="1"/>
  <c r="J95" i="1"/>
  <c r="I95" i="1"/>
  <c r="H95" i="1"/>
  <c r="G95" i="1"/>
  <c r="G127" i="1" s="1"/>
  <c r="F95" i="1"/>
  <c r="F127" i="1" s="1"/>
  <c r="E95" i="1"/>
  <c r="E127" i="1" s="1"/>
  <c r="E144" i="1" s="1"/>
  <c r="D95" i="1"/>
  <c r="D127" i="1" s="1"/>
  <c r="D144" i="1" s="1"/>
  <c r="C95" i="1"/>
  <c r="O94" i="1"/>
  <c r="O126" i="1" s="1"/>
  <c r="N94" i="1"/>
  <c r="N126" i="1" s="1"/>
  <c r="M94" i="1"/>
  <c r="M126" i="1" s="1"/>
  <c r="L94" i="1"/>
  <c r="L126" i="1" s="1"/>
  <c r="L143" i="1" s="1"/>
  <c r="K94" i="1"/>
  <c r="K126" i="1" s="1"/>
  <c r="J94" i="1"/>
  <c r="J126" i="1" s="1"/>
  <c r="I94" i="1"/>
  <c r="H94" i="1"/>
  <c r="H126" i="1" s="1"/>
  <c r="H143" i="1" s="1"/>
  <c r="G94" i="1"/>
  <c r="G126" i="1" s="1"/>
  <c r="G143" i="1" s="1"/>
  <c r="F94" i="1"/>
  <c r="E94" i="1"/>
  <c r="D94" i="1"/>
  <c r="D126" i="1" s="1"/>
  <c r="D143" i="1" s="1"/>
  <c r="D160" i="1" s="1"/>
  <c r="C94" i="1"/>
  <c r="C126" i="1" s="1"/>
  <c r="C143" i="1" s="1"/>
  <c r="C160" i="1" s="1"/>
  <c r="O93" i="1"/>
  <c r="N93" i="1"/>
  <c r="M93" i="1"/>
  <c r="L93" i="1"/>
  <c r="K93" i="1"/>
  <c r="J93" i="1"/>
  <c r="I93" i="1"/>
  <c r="I125" i="1" s="1"/>
  <c r="H93" i="1"/>
  <c r="H125" i="1" s="1"/>
  <c r="G93" i="1"/>
  <c r="G125" i="1" s="1"/>
  <c r="F93" i="1"/>
  <c r="F125" i="1" s="1"/>
  <c r="E93" i="1"/>
  <c r="D93" i="1"/>
  <c r="D125" i="1" s="1"/>
  <c r="C93" i="1"/>
  <c r="C125" i="1" s="1"/>
  <c r="C142" i="1" s="1"/>
  <c r="O92" i="1"/>
  <c r="O124" i="1" s="1"/>
  <c r="N92" i="1"/>
  <c r="N124" i="1" s="1"/>
  <c r="M92" i="1"/>
  <c r="M124" i="1" s="1"/>
  <c r="M141" i="1" s="1"/>
  <c r="L92" i="1"/>
  <c r="L124" i="1" s="1"/>
  <c r="L141" i="1" s="1"/>
  <c r="K92" i="1"/>
  <c r="J92" i="1"/>
  <c r="J124" i="1" s="1"/>
  <c r="I92" i="1"/>
  <c r="I124" i="1" s="1"/>
  <c r="I141" i="1" s="1"/>
  <c r="I158" i="1" s="1"/>
  <c r="H92" i="1"/>
  <c r="H124" i="1" s="1"/>
  <c r="H141" i="1" s="1"/>
  <c r="G92" i="1"/>
  <c r="G124" i="1" s="1"/>
  <c r="G141" i="1" s="1"/>
  <c r="G158" i="1" s="1"/>
  <c r="F92" i="1"/>
  <c r="F124" i="1" s="1"/>
  <c r="F141" i="1" s="1"/>
  <c r="F158" i="1" s="1"/>
  <c r="E92" i="1"/>
  <c r="D92" i="1"/>
  <c r="C92" i="1"/>
  <c r="O91" i="1"/>
  <c r="N91" i="1"/>
  <c r="M91" i="1"/>
  <c r="L91" i="1"/>
  <c r="K91" i="1"/>
  <c r="K123" i="1" s="1"/>
  <c r="J91" i="1"/>
  <c r="J123" i="1" s="1"/>
  <c r="I91" i="1"/>
  <c r="I123" i="1" s="1"/>
  <c r="H91" i="1"/>
  <c r="H123" i="1" s="1"/>
  <c r="G91" i="1"/>
  <c r="F91" i="1"/>
  <c r="F123" i="1" s="1"/>
  <c r="E91" i="1"/>
  <c r="E123" i="1" s="1"/>
  <c r="D91" i="1"/>
  <c r="D123" i="1" s="1"/>
  <c r="C91" i="1"/>
  <c r="C123" i="1" s="1"/>
  <c r="C140" i="1" s="1"/>
  <c r="O90" i="1"/>
  <c r="O122" i="1" s="1"/>
  <c r="O139" i="1" s="1"/>
  <c r="N90" i="1"/>
  <c r="N122" i="1" s="1"/>
  <c r="M90" i="1"/>
  <c r="L90" i="1"/>
  <c r="L122" i="1" s="1"/>
  <c r="L139" i="1" s="1"/>
  <c r="L156" i="1" s="1"/>
  <c r="K90" i="1"/>
  <c r="K122" i="1" s="1"/>
  <c r="K139" i="1" s="1"/>
  <c r="J90" i="1"/>
  <c r="I90" i="1"/>
  <c r="H90" i="1"/>
  <c r="H122" i="1" s="1"/>
  <c r="H139" i="1" s="1"/>
  <c r="H156" i="1" s="1"/>
  <c r="G90" i="1"/>
  <c r="G122" i="1" s="1"/>
  <c r="G139" i="1" s="1"/>
  <c r="G156" i="1" s="1"/>
  <c r="F90" i="1"/>
  <c r="E90" i="1"/>
  <c r="D90" i="1"/>
  <c r="C90" i="1"/>
  <c r="O89" i="1"/>
  <c r="N89" i="1"/>
  <c r="M89" i="1"/>
  <c r="M121" i="1" s="1"/>
  <c r="L89" i="1"/>
  <c r="L121" i="1" s="1"/>
  <c r="K89" i="1"/>
  <c r="K121" i="1" s="1"/>
  <c r="J89" i="1"/>
  <c r="J121" i="1" s="1"/>
  <c r="I89" i="1"/>
  <c r="H89" i="1"/>
  <c r="H121" i="1" s="1"/>
  <c r="G89" i="1"/>
  <c r="G121" i="1" s="1"/>
  <c r="G138" i="1" s="1"/>
  <c r="G155" i="1" s="1"/>
  <c r="F89" i="1"/>
  <c r="F121" i="1" s="1"/>
  <c r="E89" i="1"/>
  <c r="E121" i="1" s="1"/>
  <c r="D89" i="1"/>
  <c r="D121" i="1" s="1"/>
  <c r="C89" i="1"/>
  <c r="C121" i="1" s="1"/>
  <c r="C138" i="1" s="1"/>
  <c r="O88" i="1"/>
  <c r="N88" i="1"/>
  <c r="N120" i="1" s="1"/>
  <c r="N137" i="1" s="1"/>
  <c r="M88" i="1"/>
  <c r="M120" i="1" s="1"/>
  <c r="M137" i="1" s="1"/>
  <c r="L88" i="1"/>
  <c r="L120" i="1" s="1"/>
  <c r="L137" i="1" s="1"/>
  <c r="K88" i="1"/>
  <c r="K120" i="1" s="1"/>
  <c r="K137" i="1" s="1"/>
  <c r="K154" i="1" s="1"/>
  <c r="J88" i="1"/>
  <c r="J120" i="1" s="1"/>
  <c r="J137" i="1" s="1"/>
  <c r="I88" i="1"/>
  <c r="H88" i="1"/>
  <c r="G88" i="1"/>
  <c r="F88" i="1"/>
  <c r="E88" i="1"/>
  <c r="D88" i="1"/>
  <c r="C88" i="1"/>
  <c r="O87" i="1"/>
  <c r="O119" i="1" s="1"/>
  <c r="N87" i="1"/>
  <c r="N119" i="1" s="1"/>
  <c r="M87" i="1"/>
  <c r="M119" i="1" s="1"/>
  <c r="L87" i="1"/>
  <c r="L119" i="1" s="1"/>
  <c r="K87" i="1"/>
  <c r="J87" i="1"/>
  <c r="J119" i="1" s="1"/>
  <c r="I87" i="1"/>
  <c r="I119" i="1" s="1"/>
  <c r="H87" i="1"/>
  <c r="H119" i="1" s="1"/>
  <c r="G87" i="1"/>
  <c r="G119" i="1" s="1"/>
  <c r="G136" i="1" s="1"/>
  <c r="F87" i="1"/>
  <c r="F119" i="1" s="1"/>
  <c r="F136" i="1" s="1"/>
  <c r="E87" i="1"/>
  <c r="E119" i="1" s="1"/>
  <c r="E136" i="1" s="1"/>
  <c r="D87" i="1"/>
  <c r="C87" i="1"/>
  <c r="C119" i="1" s="1"/>
  <c r="C136" i="1" s="1"/>
  <c r="O86" i="1"/>
  <c r="O118" i="1" s="1"/>
  <c r="O135" i="1" s="1"/>
  <c r="O152" i="1" s="1"/>
  <c r="N86" i="1"/>
  <c r="M86" i="1"/>
  <c r="L86" i="1"/>
  <c r="L118" i="1" s="1"/>
  <c r="L135" i="1" s="1"/>
  <c r="K86" i="1"/>
  <c r="K118" i="1" s="1"/>
  <c r="K135" i="1" s="1"/>
  <c r="J86" i="1"/>
  <c r="I86" i="1"/>
  <c r="H86" i="1"/>
  <c r="G86" i="1"/>
  <c r="F86" i="1"/>
  <c r="E86" i="1"/>
  <c r="D86" i="1"/>
  <c r="D118" i="1" s="1"/>
  <c r="D135" i="1" s="1"/>
  <c r="C86" i="1"/>
  <c r="C118" i="1" s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L163" i="1" s="1"/>
  <c r="I20" i="1"/>
  <c r="H20" i="1"/>
  <c r="G20" i="1"/>
  <c r="F20" i="1"/>
  <c r="F146" i="1" s="1"/>
  <c r="E20" i="1"/>
  <c r="D20" i="1"/>
  <c r="D163" i="1" s="1"/>
  <c r="C20" i="1"/>
  <c r="O19" i="1"/>
  <c r="N19" i="1"/>
  <c r="M19" i="1"/>
  <c r="M145" i="1" s="1"/>
  <c r="L19" i="1"/>
  <c r="K19" i="1"/>
  <c r="J19" i="1"/>
  <c r="I19" i="1"/>
  <c r="H19" i="1"/>
  <c r="E19" i="1"/>
  <c r="D19" i="1"/>
  <c r="C19" i="1"/>
  <c r="O18" i="1"/>
  <c r="N18" i="1"/>
  <c r="M18" i="1"/>
  <c r="L18" i="1"/>
  <c r="K18" i="1"/>
  <c r="J18" i="1"/>
  <c r="I18" i="1"/>
  <c r="H18" i="1"/>
  <c r="H144" i="1" s="1"/>
  <c r="G18" i="1"/>
  <c r="F18" i="1"/>
  <c r="E18" i="1"/>
  <c r="D18" i="1"/>
  <c r="C18" i="1"/>
  <c r="O17" i="1"/>
  <c r="N17" i="1"/>
  <c r="M17" i="1"/>
  <c r="L17" i="1"/>
  <c r="I17" i="1"/>
  <c r="H17" i="1"/>
  <c r="G17" i="1"/>
  <c r="E17" i="1"/>
  <c r="D17" i="1"/>
  <c r="C17" i="1"/>
  <c r="O16" i="1"/>
  <c r="N16" i="1"/>
  <c r="N159" i="1" s="1"/>
  <c r="M16" i="1"/>
  <c r="L16" i="1"/>
  <c r="L159" i="1" s="1"/>
  <c r="K16" i="1"/>
  <c r="K159" i="1" s="1"/>
  <c r="J16" i="1"/>
  <c r="J159" i="1" s="1"/>
  <c r="I16" i="1"/>
  <c r="H16" i="1"/>
  <c r="G16" i="1"/>
  <c r="F16" i="1"/>
  <c r="E16" i="1"/>
  <c r="D16" i="1"/>
  <c r="C16" i="1"/>
  <c r="M15" i="1"/>
  <c r="L15" i="1"/>
  <c r="K15" i="1"/>
  <c r="I15" i="1"/>
  <c r="H15" i="1"/>
  <c r="G15" i="1"/>
  <c r="F15" i="1"/>
  <c r="E15" i="1"/>
  <c r="D15" i="1"/>
  <c r="C15" i="1"/>
  <c r="O14" i="1"/>
  <c r="N14" i="1"/>
  <c r="M14" i="1"/>
  <c r="L14" i="1"/>
  <c r="K14" i="1"/>
  <c r="J14" i="1"/>
  <c r="I14" i="1"/>
  <c r="H14" i="1"/>
  <c r="G14" i="1"/>
  <c r="F14" i="1"/>
  <c r="C14" i="1"/>
  <c r="O13" i="1"/>
  <c r="M13" i="1"/>
  <c r="L13" i="1"/>
  <c r="K13" i="1"/>
  <c r="J13" i="1"/>
  <c r="I13" i="1"/>
  <c r="H13" i="1"/>
  <c r="G13" i="1"/>
  <c r="F13" i="1"/>
  <c r="E13" i="1"/>
  <c r="D13" i="1"/>
  <c r="C13" i="1"/>
  <c r="O12" i="1"/>
  <c r="N12" i="1"/>
  <c r="N155" i="1" s="1"/>
  <c r="M12" i="1"/>
  <c r="L12" i="1"/>
  <c r="K12" i="1"/>
  <c r="J12" i="1"/>
  <c r="G12" i="1"/>
  <c r="F12" i="1"/>
  <c r="E12" i="1"/>
  <c r="C12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O10" i="1"/>
  <c r="N10" i="1"/>
  <c r="K10" i="1"/>
  <c r="J10" i="1"/>
  <c r="J136" i="1" s="1"/>
  <c r="I10" i="1"/>
  <c r="G10" i="1"/>
  <c r="G153" i="1" s="1"/>
  <c r="F10" i="1"/>
  <c r="F153" i="1" s="1"/>
  <c r="E10" i="1"/>
  <c r="E153" i="1" s="1"/>
  <c r="D10" i="1"/>
  <c r="D153" i="1" s="1"/>
  <c r="C10" i="1"/>
  <c r="O9" i="1"/>
  <c r="N9" i="1"/>
  <c r="M9" i="1"/>
  <c r="L9" i="1"/>
  <c r="L152" i="1" s="1"/>
  <c r="K9" i="1"/>
  <c r="K152" i="1" s="1"/>
  <c r="J9" i="1"/>
  <c r="J135" i="1" s="1"/>
  <c r="I9" i="1"/>
  <c r="I135" i="1" s="1"/>
  <c r="I152" i="1" s="1"/>
  <c r="H9" i="1"/>
  <c r="G9" i="1"/>
  <c r="F9" i="1"/>
  <c r="E9" i="1"/>
  <c r="D9" i="1"/>
  <c r="P8" i="1"/>
  <c r="G19" i="1" s="1"/>
  <c r="M157" i="1" l="1"/>
  <c r="L157" i="1"/>
  <c r="I153" i="1"/>
  <c r="D158" i="1"/>
  <c r="J161" i="1"/>
  <c r="K161" i="1"/>
  <c r="N157" i="1"/>
  <c r="O153" i="1"/>
  <c r="J164" i="1"/>
  <c r="D154" i="1"/>
  <c r="E154" i="1"/>
  <c r="F154" i="1"/>
  <c r="L162" i="1"/>
  <c r="H154" i="1"/>
  <c r="I154" i="1"/>
  <c r="J154" i="1"/>
  <c r="H161" i="1"/>
  <c r="E138" i="1"/>
  <c r="E155" i="1" s="1"/>
  <c r="J145" i="1"/>
  <c r="J162" i="1" s="1"/>
  <c r="H147" i="1"/>
  <c r="J152" i="1"/>
  <c r="E22" i="1"/>
  <c r="E23" i="1" s="1"/>
  <c r="J155" i="1"/>
  <c r="K155" i="1"/>
  <c r="K153" i="1"/>
  <c r="M143" i="1"/>
  <c r="M160" i="1" s="1"/>
  <c r="H136" i="1"/>
  <c r="F138" i="1"/>
  <c r="F155" i="1" s="1"/>
  <c r="O141" i="1"/>
  <c r="D22" i="1"/>
  <c r="D23" i="1" s="1"/>
  <c r="P11" i="1"/>
  <c r="C162" i="1"/>
  <c r="P21" i="1"/>
  <c r="Q21" i="1" s="1"/>
  <c r="C164" i="1"/>
  <c r="I136" i="1"/>
  <c r="N143" i="1"/>
  <c r="N160" i="1" s="1"/>
  <c r="L145" i="1"/>
  <c r="J147" i="1"/>
  <c r="D162" i="1"/>
  <c r="D164" i="1"/>
  <c r="K143" i="1"/>
  <c r="G160" i="1"/>
  <c r="H140" i="1"/>
  <c r="H157" i="1" s="1"/>
  <c r="F145" i="1"/>
  <c r="J153" i="1"/>
  <c r="N139" i="1"/>
  <c r="F22" i="1"/>
  <c r="F23" i="1" s="1"/>
  <c r="E164" i="1"/>
  <c r="G22" i="1"/>
  <c r="G23" i="1" s="1"/>
  <c r="H162" i="1"/>
  <c r="F164" i="1"/>
  <c r="J138" i="1"/>
  <c r="F142" i="1"/>
  <c r="H160" i="1"/>
  <c r="I162" i="1"/>
  <c r="G164" i="1"/>
  <c r="M136" i="1"/>
  <c r="K138" i="1"/>
  <c r="I140" i="1"/>
  <c r="G142" i="1"/>
  <c r="G159" i="1" s="1"/>
  <c r="K141" i="1"/>
  <c r="K158" i="1" s="1"/>
  <c r="G145" i="1"/>
  <c r="G162" i="1" s="1"/>
  <c r="I157" i="1"/>
  <c r="I22" i="1"/>
  <c r="I23" i="1" s="1"/>
  <c r="H164" i="1"/>
  <c r="N136" i="1"/>
  <c r="N153" i="1" s="1"/>
  <c r="L138" i="1"/>
  <c r="L155" i="1" s="1"/>
  <c r="H142" i="1"/>
  <c r="H159" i="1" s="1"/>
  <c r="F144" i="1"/>
  <c r="F161" i="1" s="1"/>
  <c r="I138" i="1"/>
  <c r="F163" i="1"/>
  <c r="E162" i="1"/>
  <c r="H158" i="1"/>
  <c r="C135" i="1"/>
  <c r="J140" i="1"/>
  <c r="J157" i="1" s="1"/>
  <c r="I156" i="1"/>
  <c r="L160" i="1"/>
  <c r="K162" i="1"/>
  <c r="I164" i="1"/>
  <c r="O136" i="1"/>
  <c r="M138" i="1"/>
  <c r="M155" i="1" s="1"/>
  <c r="K140" i="1"/>
  <c r="K157" i="1" s="1"/>
  <c r="I142" i="1"/>
  <c r="I159" i="1" s="1"/>
  <c r="G144" i="1"/>
  <c r="G161" i="1" s="1"/>
  <c r="E146" i="1"/>
  <c r="E163" i="1" s="1"/>
  <c r="E141" i="1"/>
  <c r="E158" i="1" s="1"/>
  <c r="F159" i="1"/>
  <c r="O146" i="1"/>
  <c r="G140" i="1"/>
  <c r="G157" i="1" s="1"/>
  <c r="J141" i="1"/>
  <c r="J156" i="1"/>
  <c r="K164" i="1"/>
  <c r="L164" i="1"/>
  <c r="O162" i="1"/>
  <c r="O156" i="1"/>
  <c r="P19" i="1"/>
  <c r="C157" i="1"/>
  <c r="D159" i="1"/>
  <c r="D161" i="1"/>
  <c r="O164" i="1"/>
  <c r="K156" i="1"/>
  <c r="L158" i="1"/>
  <c r="M162" i="1"/>
  <c r="M152" i="1"/>
  <c r="L154" i="1"/>
  <c r="M158" i="1"/>
  <c r="O160" i="1"/>
  <c r="N162" i="1"/>
  <c r="N152" i="1"/>
  <c r="M154" i="1"/>
  <c r="M164" i="1"/>
  <c r="N154" i="1"/>
  <c r="P16" i="1"/>
  <c r="C161" i="1"/>
  <c r="P18" i="1"/>
  <c r="N164" i="1"/>
  <c r="C153" i="1"/>
  <c r="C155" i="1"/>
  <c r="F157" i="1"/>
  <c r="E159" i="1"/>
  <c r="E161" i="1"/>
  <c r="C163" i="1"/>
  <c r="J20" i="1"/>
  <c r="H10" i="1"/>
  <c r="H22" i="1" s="1"/>
  <c r="H23" i="1" s="1"/>
  <c r="D12" i="1"/>
  <c r="N13" i="1"/>
  <c r="J15" i="1"/>
  <c r="P15" i="1" s="1"/>
  <c r="F17" i="1"/>
  <c r="K20" i="1"/>
  <c r="L10" i="1"/>
  <c r="L136" i="1" s="1"/>
  <c r="H12" i="1"/>
  <c r="D14" i="1"/>
  <c r="N15" i="1"/>
  <c r="N141" i="1" s="1"/>
  <c r="J17" i="1"/>
  <c r="F19" i="1"/>
  <c r="O20" i="1"/>
  <c r="C9" i="1"/>
  <c r="M10" i="1"/>
  <c r="I12" i="1"/>
  <c r="E14" i="1"/>
  <c r="O15" i="1"/>
  <c r="K17" i="1"/>
  <c r="P17" i="1" l="1"/>
  <c r="F143" i="1"/>
  <c r="F160" i="1" s="1"/>
  <c r="P14" i="1"/>
  <c r="H155" i="1"/>
  <c r="D140" i="1"/>
  <c r="D157" i="1" s="1"/>
  <c r="P12" i="1"/>
  <c r="O158" i="1"/>
  <c r="O22" i="1"/>
  <c r="O23" i="1" s="1"/>
  <c r="J160" i="1"/>
  <c r="K163" i="1"/>
  <c r="J158" i="1"/>
  <c r="J22" i="1"/>
  <c r="J23" i="1" s="1"/>
  <c r="J146" i="1"/>
  <c r="J163" i="1" s="1"/>
  <c r="K160" i="1"/>
  <c r="K22" i="1"/>
  <c r="K23" i="1" s="1"/>
  <c r="E157" i="1"/>
  <c r="I155" i="1"/>
  <c r="M153" i="1"/>
  <c r="M22" i="1"/>
  <c r="M23" i="1" s="1"/>
  <c r="N158" i="1"/>
  <c r="H138" i="1"/>
  <c r="L153" i="1"/>
  <c r="L22" i="1"/>
  <c r="L23" i="1" s="1"/>
  <c r="N156" i="1"/>
  <c r="N22" i="1"/>
  <c r="N23" i="1" s="1"/>
  <c r="J143" i="1"/>
  <c r="H153" i="1"/>
  <c r="P10" i="1"/>
  <c r="P20" i="1"/>
  <c r="Q20" i="1" s="1"/>
  <c r="D138" i="1"/>
  <c r="D155" i="1" s="1"/>
  <c r="K146" i="1"/>
  <c r="E140" i="1"/>
  <c r="Q19" i="1"/>
  <c r="Q22" i="1"/>
  <c r="C152" i="1"/>
  <c r="C22" i="1"/>
  <c r="P9" i="1"/>
  <c r="O163" i="1"/>
  <c r="F162" i="1"/>
  <c r="P13" i="1"/>
  <c r="P23" i="1" l="1"/>
  <c r="C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34" authorId="0" shapeId="0" xr:uid="{00000000-0006-0000-0000-000001000000}">
      <text>
        <r>
          <rPr>
            <sz val="11"/>
            <color rgb="FF000000"/>
            <rFont val="Czcionka tekstu podstawowego"/>
            <family val="2"/>
            <charset val="238"/>
          </rPr>
          <t>Do ilu miejsc po przecinku zaokrągląć?</t>
        </r>
      </text>
    </comment>
  </commentList>
</comments>
</file>

<file path=xl/sharedStrings.xml><?xml version="1.0" encoding="utf-8"?>
<sst xmlns="http://schemas.openxmlformats.org/spreadsheetml/2006/main" count="48" uniqueCount="34">
  <si>
    <t>PRZED KOREKTĄ</t>
  </si>
  <si>
    <t>Nr rejonu</t>
  </si>
  <si>
    <t>Suma</t>
  </si>
  <si>
    <t>Spr</t>
  </si>
  <si>
    <t>P            A</t>
  </si>
  <si>
    <t>[podróże osób/godzinę]</t>
  </si>
  <si>
    <t>MACIERZ ODLEGŁOŚCI MIĘDZYREJONOWYCH (DIS)</t>
  </si>
  <si>
    <t>[km]</t>
  </si>
  <si>
    <t>PODZIAŁ ZADAŃ PRZEWOZOWYCH - WYZNACZENIE UDZIAŁÓW KOMUNIKACJI INDYWIDUALNEJ I ZBIOROWEJ W PODRÓŻACH</t>
  </si>
  <si>
    <t>MACIERZ CZASÓW PRZEJAZDU KOMUNIKACJĄ ZBIOROWĄ (JRT)</t>
  </si>
  <si>
    <t>[min]</t>
  </si>
  <si>
    <t>MACIERZ CZASÓW PRZEJAZDU KOMUNIKACJĄ INDYWIDUALNĄ (TTC + czas na dojście i odejście od samochodu oraz parkowanie)</t>
  </si>
  <si>
    <r>
      <rPr>
        <sz val="12"/>
        <color rgb="FF000000"/>
        <rFont val="Arial Narrow"/>
        <family val="2"/>
        <charset val="238"/>
      </rPr>
      <t>ILORAZ CZASÓW PRZEJAZDU KOMUNIKACJĄ INDYWIDUALNĄ I ZBIOROWĄ (I</t>
    </r>
    <r>
      <rPr>
        <vertAlign val="subscript"/>
        <sz val="12"/>
        <color rgb="FF000000"/>
        <rFont val="Arial Narrow"/>
        <family val="2"/>
        <charset val="238"/>
      </rPr>
      <t>KI/KZ</t>
    </r>
    <r>
      <rPr>
        <sz val="12"/>
        <color rgb="FF000000"/>
        <rFont val="Arial Narrow"/>
        <family val="2"/>
        <charset val="238"/>
      </rPr>
      <t>)</t>
    </r>
  </si>
  <si>
    <t>[-]</t>
  </si>
  <si>
    <r>
      <rPr>
        <sz val="12"/>
        <color rgb="FF000000"/>
        <rFont val="Arial Narrow"/>
        <family val="2"/>
        <charset val="238"/>
      </rPr>
      <t>FUNKCJA WYDZIELENIA PODRÓŻY KOMUNIKACJĄ INDYWIDUALNĄ (U</t>
    </r>
    <r>
      <rPr>
        <vertAlign val="subscript"/>
        <sz val="12"/>
        <color rgb="FF000000"/>
        <rFont val="Arial Narrow"/>
        <family val="2"/>
        <charset val="238"/>
      </rPr>
      <t>KI</t>
    </r>
    <r>
      <rPr>
        <sz val="12"/>
        <color rgb="FF000000"/>
        <rFont val="Arial Narrow"/>
        <family val="2"/>
        <charset val="238"/>
      </rPr>
      <t>)</t>
    </r>
  </si>
  <si>
    <r>
      <rPr>
        <sz val="12"/>
        <color rgb="FF000000"/>
        <rFont val="Arial Narrow"/>
        <family val="2"/>
        <charset val="238"/>
      </rPr>
      <t>U</t>
    </r>
    <r>
      <rPr>
        <vertAlign val="subscript"/>
        <sz val="12"/>
        <color rgb="FF000000"/>
        <rFont val="Arial Narrow"/>
        <family val="2"/>
        <charset val="238"/>
      </rPr>
      <t>KI</t>
    </r>
  </si>
  <si>
    <t>-</t>
  </si>
  <si>
    <t>Udział podróży wykonywanych komunikacją indywidualną [-]</t>
  </si>
  <si>
    <r>
      <rPr>
        <sz val="12"/>
        <color rgb="FF000000"/>
        <rFont val="Arial Narrow"/>
        <family val="2"/>
        <charset val="238"/>
      </rPr>
      <t>I</t>
    </r>
    <r>
      <rPr>
        <vertAlign val="subscript"/>
        <sz val="12"/>
        <color rgb="FF000000"/>
        <rFont val="Arial Narrow"/>
        <family val="2"/>
        <charset val="238"/>
      </rPr>
      <t>KI/KZ</t>
    </r>
  </si>
  <si>
    <t>Iloraz czasu przejazdu komunikacją indywidualną i zbiorową [-]</t>
  </si>
  <si>
    <t>a, b</t>
  </si>
  <si>
    <t>parametry modelu</t>
  </si>
  <si>
    <t>PARAMETRY FUNKCJI WYDZIELENIA PODRÓŻY</t>
  </si>
  <si>
    <t>KOMUNIKACJĄ ZBIOROWĄ I INDYWIDUALNĄ</t>
  </si>
  <si>
    <t>a</t>
  </si>
  <si>
    <t>=</t>
  </si>
  <si>
    <t>b</t>
  </si>
  <si>
    <r>
      <rPr>
        <sz val="12"/>
        <color rgb="FF000000"/>
        <rFont val="Arial Narrow"/>
        <family val="2"/>
        <charset val="238"/>
      </rPr>
      <t>UDZIAŁ PODRÓŻY WYKONYWANYCH KOMUNIKACJĄ INDWYWIDUALNĄ (U</t>
    </r>
    <r>
      <rPr>
        <vertAlign val="subscript"/>
        <sz val="12"/>
        <color rgb="FF000000"/>
        <rFont val="Arial Narrow"/>
        <family val="2"/>
        <charset val="238"/>
      </rPr>
      <t>KI</t>
    </r>
    <r>
      <rPr>
        <sz val="12"/>
        <color rgb="FF000000"/>
        <rFont val="Arial Narrow"/>
        <family val="2"/>
        <charset val="238"/>
      </rPr>
      <t>)</t>
    </r>
  </si>
  <si>
    <t>MACIERZ PODRÓŻY WYKONYWANYCH KOMUNIKACJĄ INDYWIDUALNĄ</t>
  </si>
  <si>
    <t>[podróże KI osób/godzinę]</t>
  </si>
  <si>
    <t>MACIERZ PODRÓŻY WYKONYWANYCH KOMUNIKACJĄ ZBIOROWĄ</t>
  </si>
  <si>
    <t>[podróże KZ osób/godzinę]</t>
  </si>
  <si>
    <t>MACIERZ PODRÓŻY ZMOTORYZOWANYCH  - MODEL PROPORCJONALNY</t>
  </si>
  <si>
    <t>PODZIAŁ ZADAŃ PRZEWOZOWYCH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</si>
</sst>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>
    <font>
      <sz val="11"/>
      <color rgb="FF000000"/>
      <name val="Czcionka tekstu podstawowego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vertAlign val="subscript"/>
      <sz val="12"/>
      <color rgb="FF000000"/>
      <name val="Arial Narrow"/>
      <family val="2"/>
      <charset val="238"/>
    </font>
    <font>
      <sz val="11"/>
      <color rgb="FF9C65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EB9C"/>
        <bgColor rgb="FFFDEADA"/>
      </patternFill>
    </fill>
    <fill>
      <patternFill patternType="solid">
        <fgColor rgb="FFBBE33D"/>
        <bgColor rgb="FFD7E4BD"/>
      </patternFill>
    </fill>
    <fill>
      <patternFill patternType="solid">
        <fgColor rgb="FFD7E4BD"/>
        <bgColor rgb="FFF2DCDB"/>
      </patternFill>
    </fill>
    <fill>
      <patternFill patternType="solid">
        <fgColor rgb="FFF2DCDB"/>
        <bgColor rgb="FFFDEADA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0" applyBorder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2" fontId="1" fillId="3" borderId="20" xfId="0" applyNumberFormat="1" applyFont="1" applyFill="1" applyBorder="1" applyAlignment="1">
      <alignment horizontal="center" vertical="center"/>
    </xf>
    <xf numFmtId="2" fontId="1" fillId="3" borderId="21" xfId="0" applyNumberFormat="1" applyFont="1" applyFill="1" applyBorder="1" applyAlignment="1">
      <alignment horizontal="center" vertical="center"/>
    </xf>
    <xf numFmtId="2" fontId="1" fillId="3" borderId="22" xfId="0" applyNumberFormat="1" applyFont="1" applyFill="1" applyBorder="1" applyAlignment="1">
      <alignment horizontal="center" vertical="center"/>
    </xf>
    <xf numFmtId="164" fontId="1" fillId="4" borderId="9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4" fillId="2" borderId="0" xfId="1" applyBorder="1" applyAlignment="1" applyProtection="1">
      <alignment horizontal="center" vertical="center"/>
    </xf>
  </cellXfs>
  <cellStyles count="2">
    <cellStyle name="Excel Built-in Neutral" xfId="1" xr:uid="{00000000-0005-0000-0000-000006000000}"/>
    <cellStyle name="Normalny" xfId="0" builtinId="0"/>
  </cellStyles>
  <dxfs count="1">
    <dxf>
      <fill>
        <patternFill>
          <bgColor rgb="FFFDEAD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EB9C"/>
      <rgbColor rgb="FF99CCFF"/>
      <rgbColor rgb="FFFF99CC"/>
      <rgbColor rgb="FFCC99FF"/>
      <rgbColor rgb="FFF2DCDB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G168"/>
  <sheetViews>
    <sheetView showGridLines="0" tabSelected="1" topLeftCell="A102" zoomScale="90" zoomScaleNormal="90" workbookViewId="0">
      <selection activeCell="R68" sqref="R68"/>
    </sheetView>
  </sheetViews>
  <sheetFormatPr defaultColWidth="8.58203125" defaultRowHeight="15.5"/>
  <cols>
    <col min="1" max="22" width="8.58203125" style="1"/>
    <col min="34" max="16370" width="8.58203125" style="1"/>
    <col min="16371" max="16384" width="10.5" style="1" customWidth="1"/>
  </cols>
  <sheetData>
    <row r="3" spans="1:17">
      <c r="A3" s="2" t="s">
        <v>32</v>
      </c>
    </row>
    <row r="4" spans="1:17">
      <c r="A4" s="3"/>
    </row>
    <row r="5" spans="1:17">
      <c r="A5" s="3" t="s">
        <v>0</v>
      </c>
    </row>
    <row r="6" spans="1:17">
      <c r="A6" s="3"/>
    </row>
    <row r="7" spans="1:17">
      <c r="A7" s="4" t="s">
        <v>1</v>
      </c>
      <c r="B7" s="4"/>
      <c r="C7" s="4">
        <v>1</v>
      </c>
      <c r="D7" s="4">
        <v>2</v>
      </c>
      <c r="E7" s="4">
        <v>3</v>
      </c>
      <c r="F7" s="4">
        <v>4</v>
      </c>
      <c r="G7" s="4">
        <v>5</v>
      </c>
      <c r="H7" s="4">
        <v>6</v>
      </c>
      <c r="I7" s="4">
        <v>7</v>
      </c>
      <c r="J7" s="4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 t="s">
        <v>2</v>
      </c>
      <c r="Q7" s="4" t="s">
        <v>3</v>
      </c>
    </row>
    <row r="8" spans="1:17">
      <c r="A8" s="4"/>
      <c r="B8" s="5" t="s">
        <v>4</v>
      </c>
      <c r="C8" s="4">
        <v>500</v>
      </c>
      <c r="D8" s="4">
        <v>200</v>
      </c>
      <c r="E8" s="4">
        <v>500</v>
      </c>
      <c r="F8" s="4">
        <v>358</v>
      </c>
      <c r="G8" s="4">
        <v>125</v>
      </c>
      <c r="H8" s="4">
        <v>648</v>
      </c>
      <c r="I8" s="4">
        <v>411</v>
      </c>
      <c r="J8" s="4">
        <v>500</v>
      </c>
      <c r="K8" s="4">
        <v>500</v>
      </c>
      <c r="L8" s="4">
        <v>300</v>
      </c>
      <c r="M8" s="4">
        <v>200</v>
      </c>
      <c r="N8" s="4">
        <v>111</v>
      </c>
      <c r="O8" s="4">
        <v>600</v>
      </c>
      <c r="P8" s="4">
        <f t="shared" ref="P8:P21" si="0">SUM(C8:O8)</f>
        <v>4953</v>
      </c>
      <c r="Q8" s="4"/>
    </row>
    <row r="9" spans="1:17">
      <c r="A9" s="4">
        <v>1</v>
      </c>
      <c r="B9" s="4">
        <v>700</v>
      </c>
      <c r="C9" s="6">
        <f t="shared" ref="C9:O21" si="1">ROUND($B9*C$8/$P$8,0)</f>
        <v>71</v>
      </c>
      <c r="D9" s="6">
        <f t="shared" si="1"/>
        <v>28</v>
      </c>
      <c r="E9" s="6">
        <f t="shared" si="1"/>
        <v>71</v>
      </c>
      <c r="F9" s="6">
        <f t="shared" si="1"/>
        <v>51</v>
      </c>
      <c r="G9" s="6">
        <f t="shared" si="1"/>
        <v>18</v>
      </c>
      <c r="H9" s="6">
        <f t="shared" si="1"/>
        <v>92</v>
      </c>
      <c r="I9" s="6">
        <f t="shared" si="1"/>
        <v>58</v>
      </c>
      <c r="J9" s="6">
        <f t="shared" si="1"/>
        <v>71</v>
      </c>
      <c r="K9" s="6">
        <f t="shared" si="1"/>
        <v>71</v>
      </c>
      <c r="L9" s="6">
        <f t="shared" si="1"/>
        <v>42</v>
      </c>
      <c r="M9" s="6">
        <f t="shared" si="1"/>
        <v>28</v>
      </c>
      <c r="N9" s="6">
        <f t="shared" si="1"/>
        <v>16</v>
      </c>
      <c r="O9" s="6">
        <f t="shared" si="1"/>
        <v>85</v>
      </c>
      <c r="P9" s="4">
        <f t="shared" si="0"/>
        <v>702</v>
      </c>
      <c r="Q9" s="4"/>
    </row>
    <row r="10" spans="1:17">
      <c r="A10" s="4">
        <v>2</v>
      </c>
      <c r="B10" s="4">
        <v>100</v>
      </c>
      <c r="C10" s="6">
        <f t="shared" si="1"/>
        <v>10</v>
      </c>
      <c r="D10" s="6">
        <f t="shared" si="1"/>
        <v>4</v>
      </c>
      <c r="E10" s="6">
        <f t="shared" si="1"/>
        <v>10</v>
      </c>
      <c r="F10" s="6">
        <f t="shared" si="1"/>
        <v>7</v>
      </c>
      <c r="G10" s="6">
        <f t="shared" si="1"/>
        <v>3</v>
      </c>
      <c r="H10" s="6">
        <f t="shared" si="1"/>
        <v>13</v>
      </c>
      <c r="I10" s="6">
        <f t="shared" si="1"/>
        <v>8</v>
      </c>
      <c r="J10" s="6">
        <f t="shared" si="1"/>
        <v>10</v>
      </c>
      <c r="K10" s="6">
        <f t="shared" si="1"/>
        <v>10</v>
      </c>
      <c r="L10" s="6">
        <f t="shared" si="1"/>
        <v>6</v>
      </c>
      <c r="M10" s="6">
        <f t="shared" si="1"/>
        <v>4</v>
      </c>
      <c r="N10" s="6">
        <f t="shared" si="1"/>
        <v>2</v>
      </c>
      <c r="O10" s="6">
        <f t="shared" si="1"/>
        <v>12</v>
      </c>
      <c r="P10" s="4">
        <f t="shared" si="0"/>
        <v>99</v>
      </c>
      <c r="Q10" s="4"/>
    </row>
    <row r="11" spans="1:17">
      <c r="A11" s="4">
        <v>3</v>
      </c>
      <c r="B11" s="4">
        <v>500</v>
      </c>
      <c r="C11" s="6">
        <f t="shared" si="1"/>
        <v>50</v>
      </c>
      <c r="D11" s="6">
        <f t="shared" si="1"/>
        <v>20</v>
      </c>
      <c r="E11" s="6">
        <f t="shared" si="1"/>
        <v>50</v>
      </c>
      <c r="F11" s="6">
        <f t="shared" si="1"/>
        <v>36</v>
      </c>
      <c r="G11" s="6">
        <f t="shared" si="1"/>
        <v>13</v>
      </c>
      <c r="H11" s="6">
        <f t="shared" si="1"/>
        <v>65</v>
      </c>
      <c r="I11" s="6">
        <f t="shared" si="1"/>
        <v>41</v>
      </c>
      <c r="J11" s="6">
        <f t="shared" si="1"/>
        <v>50</v>
      </c>
      <c r="K11" s="6">
        <f t="shared" si="1"/>
        <v>50</v>
      </c>
      <c r="L11" s="6">
        <f t="shared" si="1"/>
        <v>30</v>
      </c>
      <c r="M11" s="6">
        <f t="shared" si="1"/>
        <v>20</v>
      </c>
      <c r="N11" s="6">
        <f t="shared" si="1"/>
        <v>11</v>
      </c>
      <c r="O11" s="6">
        <f t="shared" si="1"/>
        <v>61</v>
      </c>
      <c r="P11" s="4">
        <f t="shared" si="0"/>
        <v>497</v>
      </c>
      <c r="Q11" s="4"/>
    </row>
    <row r="12" spans="1:17">
      <c r="A12" s="4">
        <v>4</v>
      </c>
      <c r="B12" s="4">
        <v>451</v>
      </c>
      <c r="C12" s="6">
        <f t="shared" si="1"/>
        <v>46</v>
      </c>
      <c r="D12" s="6">
        <f t="shared" si="1"/>
        <v>18</v>
      </c>
      <c r="E12" s="6">
        <f t="shared" si="1"/>
        <v>46</v>
      </c>
      <c r="F12" s="6">
        <f t="shared" si="1"/>
        <v>33</v>
      </c>
      <c r="G12" s="6">
        <f t="shared" si="1"/>
        <v>11</v>
      </c>
      <c r="H12" s="6">
        <f t="shared" si="1"/>
        <v>59</v>
      </c>
      <c r="I12" s="6">
        <f t="shared" si="1"/>
        <v>37</v>
      </c>
      <c r="J12" s="6">
        <f t="shared" si="1"/>
        <v>46</v>
      </c>
      <c r="K12" s="6">
        <f t="shared" si="1"/>
        <v>46</v>
      </c>
      <c r="L12" s="6">
        <f t="shared" si="1"/>
        <v>27</v>
      </c>
      <c r="M12" s="6">
        <f t="shared" si="1"/>
        <v>18</v>
      </c>
      <c r="N12" s="6">
        <f t="shared" si="1"/>
        <v>10</v>
      </c>
      <c r="O12" s="6">
        <f t="shared" si="1"/>
        <v>55</v>
      </c>
      <c r="P12" s="4">
        <f t="shared" si="0"/>
        <v>452</v>
      </c>
      <c r="Q12" s="4"/>
    </row>
    <row r="13" spans="1:17">
      <c r="A13" s="4">
        <v>5</v>
      </c>
      <c r="B13" s="4">
        <v>284</v>
      </c>
      <c r="C13" s="6">
        <f t="shared" si="1"/>
        <v>29</v>
      </c>
      <c r="D13" s="6">
        <f t="shared" si="1"/>
        <v>11</v>
      </c>
      <c r="E13" s="6">
        <f t="shared" si="1"/>
        <v>29</v>
      </c>
      <c r="F13" s="6">
        <f t="shared" si="1"/>
        <v>21</v>
      </c>
      <c r="G13" s="6">
        <f t="shared" si="1"/>
        <v>7</v>
      </c>
      <c r="H13" s="6">
        <f t="shared" si="1"/>
        <v>37</v>
      </c>
      <c r="I13" s="6">
        <f t="shared" si="1"/>
        <v>24</v>
      </c>
      <c r="J13" s="6">
        <f t="shared" si="1"/>
        <v>29</v>
      </c>
      <c r="K13" s="6">
        <f t="shared" si="1"/>
        <v>29</v>
      </c>
      <c r="L13" s="6">
        <f t="shared" si="1"/>
        <v>17</v>
      </c>
      <c r="M13" s="6">
        <f t="shared" si="1"/>
        <v>11</v>
      </c>
      <c r="N13" s="6">
        <f t="shared" si="1"/>
        <v>6</v>
      </c>
      <c r="O13" s="6">
        <f t="shared" si="1"/>
        <v>34</v>
      </c>
      <c r="P13" s="4">
        <f t="shared" si="0"/>
        <v>284</v>
      </c>
      <c r="Q13" s="4"/>
    </row>
    <row r="14" spans="1:17">
      <c r="A14" s="4">
        <v>6</v>
      </c>
      <c r="B14" s="4">
        <v>221</v>
      </c>
      <c r="C14" s="6">
        <f t="shared" si="1"/>
        <v>22</v>
      </c>
      <c r="D14" s="6">
        <f t="shared" si="1"/>
        <v>9</v>
      </c>
      <c r="E14" s="6">
        <f t="shared" si="1"/>
        <v>22</v>
      </c>
      <c r="F14" s="6">
        <f t="shared" si="1"/>
        <v>16</v>
      </c>
      <c r="G14" s="6">
        <f t="shared" si="1"/>
        <v>6</v>
      </c>
      <c r="H14" s="6">
        <f t="shared" si="1"/>
        <v>29</v>
      </c>
      <c r="I14" s="6">
        <f t="shared" si="1"/>
        <v>18</v>
      </c>
      <c r="J14" s="6">
        <f t="shared" si="1"/>
        <v>22</v>
      </c>
      <c r="K14" s="6">
        <f t="shared" si="1"/>
        <v>22</v>
      </c>
      <c r="L14" s="6">
        <f t="shared" si="1"/>
        <v>13</v>
      </c>
      <c r="M14" s="6">
        <f t="shared" si="1"/>
        <v>9</v>
      </c>
      <c r="N14" s="6">
        <f t="shared" si="1"/>
        <v>5</v>
      </c>
      <c r="O14" s="6">
        <f t="shared" si="1"/>
        <v>27</v>
      </c>
      <c r="P14" s="4">
        <f t="shared" si="0"/>
        <v>220</v>
      </c>
      <c r="Q14" s="4"/>
    </row>
    <row r="15" spans="1:17">
      <c r="A15" s="4">
        <v>7</v>
      </c>
      <c r="B15" s="4">
        <v>100</v>
      </c>
      <c r="C15" s="6">
        <f t="shared" si="1"/>
        <v>10</v>
      </c>
      <c r="D15" s="6">
        <f t="shared" si="1"/>
        <v>4</v>
      </c>
      <c r="E15" s="6">
        <f t="shared" si="1"/>
        <v>10</v>
      </c>
      <c r="F15" s="6">
        <f t="shared" si="1"/>
        <v>7</v>
      </c>
      <c r="G15" s="6">
        <f t="shared" si="1"/>
        <v>3</v>
      </c>
      <c r="H15" s="6">
        <f t="shared" si="1"/>
        <v>13</v>
      </c>
      <c r="I15" s="6">
        <f t="shared" si="1"/>
        <v>8</v>
      </c>
      <c r="J15" s="6">
        <f t="shared" si="1"/>
        <v>10</v>
      </c>
      <c r="K15" s="6">
        <f t="shared" si="1"/>
        <v>10</v>
      </c>
      <c r="L15" s="6">
        <f t="shared" si="1"/>
        <v>6</v>
      </c>
      <c r="M15" s="6">
        <f t="shared" si="1"/>
        <v>4</v>
      </c>
      <c r="N15" s="6">
        <f t="shared" si="1"/>
        <v>2</v>
      </c>
      <c r="O15" s="6">
        <f t="shared" si="1"/>
        <v>12</v>
      </c>
      <c r="P15" s="4">
        <f t="shared" si="0"/>
        <v>99</v>
      </c>
      <c r="Q15" s="4"/>
    </row>
    <row r="16" spans="1:17">
      <c r="A16" s="4">
        <v>8</v>
      </c>
      <c r="B16" s="4">
        <v>499</v>
      </c>
      <c r="C16" s="6">
        <f t="shared" si="1"/>
        <v>50</v>
      </c>
      <c r="D16" s="6">
        <f t="shared" si="1"/>
        <v>20</v>
      </c>
      <c r="E16" s="6">
        <f t="shared" si="1"/>
        <v>50</v>
      </c>
      <c r="F16" s="6">
        <f t="shared" si="1"/>
        <v>36</v>
      </c>
      <c r="G16" s="6">
        <f t="shared" si="1"/>
        <v>13</v>
      </c>
      <c r="H16" s="6">
        <f t="shared" si="1"/>
        <v>65</v>
      </c>
      <c r="I16" s="6">
        <f t="shared" si="1"/>
        <v>41</v>
      </c>
      <c r="J16" s="6">
        <f t="shared" si="1"/>
        <v>50</v>
      </c>
      <c r="K16" s="6">
        <f t="shared" si="1"/>
        <v>50</v>
      </c>
      <c r="L16" s="6">
        <f t="shared" si="1"/>
        <v>30</v>
      </c>
      <c r="M16" s="6">
        <f t="shared" si="1"/>
        <v>20</v>
      </c>
      <c r="N16" s="6">
        <f t="shared" si="1"/>
        <v>11</v>
      </c>
      <c r="O16" s="6">
        <f t="shared" si="1"/>
        <v>60</v>
      </c>
      <c r="P16" s="4">
        <f t="shared" si="0"/>
        <v>496</v>
      </c>
      <c r="Q16" s="4"/>
    </row>
    <row r="17" spans="1:18">
      <c r="A17" s="4">
        <v>9</v>
      </c>
      <c r="B17" s="4">
        <v>311</v>
      </c>
      <c r="C17" s="6">
        <f t="shared" si="1"/>
        <v>31</v>
      </c>
      <c r="D17" s="6">
        <f t="shared" si="1"/>
        <v>13</v>
      </c>
      <c r="E17" s="6">
        <f t="shared" si="1"/>
        <v>31</v>
      </c>
      <c r="F17" s="6">
        <f t="shared" si="1"/>
        <v>22</v>
      </c>
      <c r="G17" s="6">
        <f t="shared" si="1"/>
        <v>8</v>
      </c>
      <c r="H17" s="6">
        <f t="shared" si="1"/>
        <v>41</v>
      </c>
      <c r="I17" s="6">
        <f t="shared" si="1"/>
        <v>26</v>
      </c>
      <c r="J17" s="6">
        <f t="shared" si="1"/>
        <v>31</v>
      </c>
      <c r="K17" s="6">
        <f t="shared" si="1"/>
        <v>31</v>
      </c>
      <c r="L17" s="6">
        <f t="shared" si="1"/>
        <v>19</v>
      </c>
      <c r="M17" s="6">
        <f t="shared" si="1"/>
        <v>13</v>
      </c>
      <c r="N17" s="6">
        <f t="shared" si="1"/>
        <v>7</v>
      </c>
      <c r="O17" s="6">
        <f t="shared" si="1"/>
        <v>38</v>
      </c>
      <c r="P17" s="4">
        <f t="shared" si="0"/>
        <v>311</v>
      </c>
      <c r="Q17" s="4"/>
    </row>
    <row r="18" spans="1:18">
      <c r="A18" s="4">
        <v>10</v>
      </c>
      <c r="B18" s="4">
        <v>400</v>
      </c>
      <c r="C18" s="6">
        <f t="shared" si="1"/>
        <v>40</v>
      </c>
      <c r="D18" s="6">
        <f t="shared" si="1"/>
        <v>16</v>
      </c>
      <c r="E18" s="6">
        <f t="shared" si="1"/>
        <v>40</v>
      </c>
      <c r="F18" s="6">
        <f t="shared" si="1"/>
        <v>29</v>
      </c>
      <c r="G18" s="6">
        <f t="shared" si="1"/>
        <v>10</v>
      </c>
      <c r="H18" s="6">
        <f t="shared" si="1"/>
        <v>52</v>
      </c>
      <c r="I18" s="6">
        <f t="shared" si="1"/>
        <v>33</v>
      </c>
      <c r="J18" s="6">
        <f t="shared" si="1"/>
        <v>40</v>
      </c>
      <c r="K18" s="6">
        <f t="shared" si="1"/>
        <v>40</v>
      </c>
      <c r="L18" s="6">
        <f t="shared" si="1"/>
        <v>24</v>
      </c>
      <c r="M18" s="6">
        <f t="shared" si="1"/>
        <v>16</v>
      </c>
      <c r="N18" s="6">
        <f t="shared" si="1"/>
        <v>9</v>
      </c>
      <c r="O18" s="6">
        <f t="shared" si="1"/>
        <v>48</v>
      </c>
      <c r="P18" s="4">
        <f t="shared" si="0"/>
        <v>397</v>
      </c>
      <c r="Q18" s="4"/>
    </row>
    <row r="19" spans="1:18">
      <c r="A19" s="4">
        <v>11</v>
      </c>
      <c r="B19" s="4">
        <v>211</v>
      </c>
      <c r="C19" s="6">
        <f t="shared" si="1"/>
        <v>21</v>
      </c>
      <c r="D19" s="6">
        <f t="shared" si="1"/>
        <v>9</v>
      </c>
      <c r="E19" s="6">
        <f t="shared" si="1"/>
        <v>21</v>
      </c>
      <c r="F19" s="6">
        <f t="shared" si="1"/>
        <v>15</v>
      </c>
      <c r="G19" s="6">
        <f t="shared" si="1"/>
        <v>5</v>
      </c>
      <c r="H19" s="6">
        <f t="shared" si="1"/>
        <v>28</v>
      </c>
      <c r="I19" s="6">
        <f t="shared" si="1"/>
        <v>18</v>
      </c>
      <c r="J19" s="6">
        <f t="shared" si="1"/>
        <v>21</v>
      </c>
      <c r="K19" s="6">
        <f t="shared" si="1"/>
        <v>21</v>
      </c>
      <c r="L19" s="6">
        <f t="shared" si="1"/>
        <v>13</v>
      </c>
      <c r="M19" s="6">
        <f t="shared" si="1"/>
        <v>9</v>
      </c>
      <c r="N19" s="6">
        <f t="shared" si="1"/>
        <v>5</v>
      </c>
      <c r="O19" s="6">
        <f t="shared" si="1"/>
        <v>26</v>
      </c>
      <c r="P19" s="4">
        <f t="shared" si="0"/>
        <v>212</v>
      </c>
      <c r="Q19" s="4">
        <f>P19-B19</f>
        <v>1</v>
      </c>
    </row>
    <row r="20" spans="1:18">
      <c r="A20" s="4">
        <v>12</v>
      </c>
      <c r="B20" s="4">
        <v>200</v>
      </c>
      <c r="C20" s="6">
        <f t="shared" si="1"/>
        <v>20</v>
      </c>
      <c r="D20" s="6">
        <f t="shared" si="1"/>
        <v>8</v>
      </c>
      <c r="E20" s="6">
        <f t="shared" si="1"/>
        <v>20</v>
      </c>
      <c r="F20" s="6">
        <f t="shared" si="1"/>
        <v>14</v>
      </c>
      <c r="G20" s="6">
        <f t="shared" si="1"/>
        <v>5</v>
      </c>
      <c r="H20" s="6">
        <f t="shared" si="1"/>
        <v>26</v>
      </c>
      <c r="I20" s="6">
        <f t="shared" si="1"/>
        <v>17</v>
      </c>
      <c r="J20" s="6">
        <f t="shared" si="1"/>
        <v>20</v>
      </c>
      <c r="K20" s="6">
        <f t="shared" si="1"/>
        <v>20</v>
      </c>
      <c r="L20" s="6">
        <f t="shared" si="1"/>
        <v>12</v>
      </c>
      <c r="M20" s="6">
        <f t="shared" si="1"/>
        <v>8</v>
      </c>
      <c r="N20" s="6">
        <f t="shared" si="1"/>
        <v>4</v>
      </c>
      <c r="O20" s="6">
        <f t="shared" si="1"/>
        <v>24</v>
      </c>
      <c r="P20" s="4">
        <f t="shared" si="0"/>
        <v>198</v>
      </c>
      <c r="Q20" s="4">
        <f>P20-B20</f>
        <v>-2</v>
      </c>
      <c r="R20" s="7" t="s">
        <v>5</v>
      </c>
    </row>
    <row r="21" spans="1:18">
      <c r="A21" s="4">
        <v>13</v>
      </c>
      <c r="B21" s="4">
        <v>650</v>
      </c>
      <c r="C21" s="6">
        <f t="shared" si="1"/>
        <v>66</v>
      </c>
      <c r="D21" s="6">
        <f t="shared" si="1"/>
        <v>26</v>
      </c>
      <c r="E21" s="6">
        <f t="shared" si="1"/>
        <v>66</v>
      </c>
      <c r="F21" s="6">
        <f t="shared" si="1"/>
        <v>47</v>
      </c>
      <c r="G21" s="6">
        <f t="shared" si="1"/>
        <v>16</v>
      </c>
      <c r="H21" s="6">
        <f t="shared" si="1"/>
        <v>85</v>
      </c>
      <c r="I21" s="6">
        <f t="shared" si="1"/>
        <v>54</v>
      </c>
      <c r="J21" s="6">
        <f t="shared" si="1"/>
        <v>66</v>
      </c>
      <c r="K21" s="6">
        <f t="shared" si="1"/>
        <v>66</v>
      </c>
      <c r="L21" s="6">
        <f t="shared" si="1"/>
        <v>39</v>
      </c>
      <c r="M21" s="6">
        <f t="shared" si="1"/>
        <v>26</v>
      </c>
      <c r="N21" s="6">
        <f t="shared" si="1"/>
        <v>15</v>
      </c>
      <c r="O21" s="6">
        <f t="shared" si="1"/>
        <v>79</v>
      </c>
      <c r="P21" s="4">
        <f t="shared" si="0"/>
        <v>651</v>
      </c>
      <c r="Q21" s="4">
        <f>P21-B21</f>
        <v>1</v>
      </c>
    </row>
    <row r="22" spans="1:18">
      <c r="A22" s="4" t="s">
        <v>2</v>
      </c>
      <c r="B22" s="4">
        <f>SUM(B19:B21)</f>
        <v>1061</v>
      </c>
      <c r="C22" s="6">
        <f t="shared" ref="C22:O22" si="2">SUM(C9:C21)</f>
        <v>466</v>
      </c>
      <c r="D22" s="6">
        <f t="shared" si="2"/>
        <v>186</v>
      </c>
      <c r="E22" s="6">
        <f t="shared" si="2"/>
        <v>466</v>
      </c>
      <c r="F22" s="6">
        <f t="shared" si="2"/>
        <v>334</v>
      </c>
      <c r="G22" s="6">
        <f t="shared" si="2"/>
        <v>118</v>
      </c>
      <c r="H22" s="6">
        <f t="shared" si="2"/>
        <v>605</v>
      </c>
      <c r="I22" s="6">
        <f t="shared" si="2"/>
        <v>383</v>
      </c>
      <c r="J22" s="6">
        <f t="shared" si="2"/>
        <v>466</v>
      </c>
      <c r="K22" s="6">
        <f t="shared" si="2"/>
        <v>466</v>
      </c>
      <c r="L22" s="6">
        <f t="shared" si="2"/>
        <v>278</v>
      </c>
      <c r="M22" s="6">
        <f t="shared" si="2"/>
        <v>186</v>
      </c>
      <c r="N22" s="6">
        <f t="shared" si="2"/>
        <v>103</v>
      </c>
      <c r="O22" s="6">
        <f t="shared" si="2"/>
        <v>561</v>
      </c>
      <c r="P22" s="4"/>
      <c r="Q22" s="4">
        <f>SUM(P19:P21)</f>
        <v>1061</v>
      </c>
    </row>
    <row r="23" spans="1:18">
      <c r="A23" s="8" t="s">
        <v>3</v>
      </c>
      <c r="B23" s="9"/>
      <c r="C23" s="8">
        <f t="shared" ref="C23:O23" si="3">C22-C8</f>
        <v>-34</v>
      </c>
      <c r="D23" s="8">
        <f t="shared" si="3"/>
        <v>-14</v>
      </c>
      <c r="E23" s="8">
        <f t="shared" si="3"/>
        <v>-34</v>
      </c>
      <c r="F23" s="8">
        <f t="shared" si="3"/>
        <v>-24</v>
      </c>
      <c r="G23" s="8">
        <f t="shared" si="3"/>
        <v>-7</v>
      </c>
      <c r="H23" s="8">
        <f t="shared" si="3"/>
        <v>-43</v>
      </c>
      <c r="I23" s="8">
        <f t="shared" si="3"/>
        <v>-28</v>
      </c>
      <c r="J23" s="8">
        <f t="shared" si="3"/>
        <v>-34</v>
      </c>
      <c r="K23" s="8">
        <f t="shared" si="3"/>
        <v>-34</v>
      </c>
      <c r="L23" s="8">
        <f t="shared" si="3"/>
        <v>-22</v>
      </c>
      <c r="M23" s="8">
        <f t="shared" si="3"/>
        <v>-14</v>
      </c>
      <c r="N23" s="8">
        <f t="shared" si="3"/>
        <v>-8</v>
      </c>
      <c r="O23" s="8">
        <f t="shared" si="3"/>
        <v>-39</v>
      </c>
      <c r="P23" s="8">
        <f>SUM(C22:O22)</f>
        <v>4618</v>
      </c>
      <c r="Q23" s="10"/>
    </row>
    <row r="27" spans="1:18">
      <c r="A27" s="2" t="s">
        <v>33</v>
      </c>
    </row>
    <row r="29" spans="1:18">
      <c r="A29" s="3" t="s">
        <v>6</v>
      </c>
    </row>
    <row r="31" spans="1:18">
      <c r="B31" s="11" t="s">
        <v>1</v>
      </c>
      <c r="C31" s="12">
        <v>1</v>
      </c>
      <c r="D31" s="12">
        <v>2</v>
      </c>
      <c r="E31" s="12">
        <v>3</v>
      </c>
      <c r="F31" s="12">
        <v>4</v>
      </c>
      <c r="G31" s="12">
        <v>5</v>
      </c>
      <c r="H31" s="12">
        <v>6</v>
      </c>
      <c r="I31" s="12">
        <v>7</v>
      </c>
      <c r="J31" s="12">
        <v>8</v>
      </c>
      <c r="K31" s="12">
        <v>9</v>
      </c>
      <c r="L31" s="12">
        <v>10</v>
      </c>
      <c r="M31" s="12">
        <v>11</v>
      </c>
      <c r="N31" s="12">
        <v>12</v>
      </c>
      <c r="O31" s="12">
        <v>13</v>
      </c>
    </row>
    <row r="32" spans="1:18">
      <c r="B32" s="13">
        <v>1</v>
      </c>
      <c r="C32" s="14">
        <v>0</v>
      </c>
      <c r="D32" s="15">
        <v>1.1896800000000001</v>
      </c>
      <c r="E32" s="15">
        <v>2.1890309999999999</v>
      </c>
      <c r="F32" s="15">
        <v>3.0951710000000001</v>
      </c>
      <c r="G32" s="15">
        <v>4.3891830000000001</v>
      </c>
      <c r="H32" s="15">
        <v>5.3793600000000001</v>
      </c>
      <c r="I32" s="15">
        <v>6.9495269999999998</v>
      </c>
      <c r="J32" s="15">
        <v>8.7017220000000002</v>
      </c>
      <c r="K32" s="15">
        <v>2.2219199999999999</v>
      </c>
      <c r="L32" s="15">
        <v>3.7551920000000001</v>
      </c>
      <c r="M32" s="16">
        <v>5.5677599999999998</v>
      </c>
      <c r="N32" s="17">
        <v>6.855283</v>
      </c>
      <c r="O32" s="18">
        <v>8.1045770000000008</v>
      </c>
    </row>
    <row r="33" spans="1:16">
      <c r="B33" s="13">
        <v>2</v>
      </c>
      <c r="C33" s="19">
        <v>1.1896800000000001</v>
      </c>
      <c r="D33" s="20">
        <v>0</v>
      </c>
      <c r="E33" s="21">
        <v>1.341796</v>
      </c>
      <c r="F33" s="21">
        <v>2.2479369999999999</v>
      </c>
      <c r="G33" s="21">
        <v>3.5419489999999998</v>
      </c>
      <c r="H33" s="21">
        <v>4.5321259999999999</v>
      </c>
      <c r="I33" s="21">
        <v>6.1022920000000003</v>
      </c>
      <c r="J33" s="21">
        <v>7.8544879999999999</v>
      </c>
      <c r="K33" s="21">
        <v>1.3746860000000001</v>
      </c>
      <c r="L33" s="21">
        <v>2.9079570000000001</v>
      </c>
      <c r="M33" s="22">
        <v>4.7205260000000004</v>
      </c>
      <c r="N33" s="23">
        <v>6.0080489999999998</v>
      </c>
      <c r="O33" s="24">
        <v>7.2573429999999997</v>
      </c>
      <c r="P33" s="7" t="s">
        <v>7</v>
      </c>
    </row>
    <row r="34" spans="1:16">
      <c r="B34" s="13">
        <v>3</v>
      </c>
      <c r="C34" s="25">
        <v>2.1890309999999999</v>
      </c>
      <c r="D34" s="26">
        <v>1.341796</v>
      </c>
      <c r="E34" s="27">
        <v>0</v>
      </c>
      <c r="F34" s="26">
        <v>1.2449479999999999</v>
      </c>
      <c r="G34" s="26">
        <v>2.5389599999999999</v>
      </c>
      <c r="H34" s="26">
        <v>3.529137</v>
      </c>
      <c r="I34" s="26">
        <v>5.0993029999999999</v>
      </c>
      <c r="J34" s="26">
        <v>6.8514989999999996</v>
      </c>
      <c r="K34" s="26">
        <v>2.3740359999999998</v>
      </c>
      <c r="L34" s="26">
        <v>3.907308</v>
      </c>
      <c r="M34" s="28">
        <v>5.7198770000000003</v>
      </c>
      <c r="N34" s="29">
        <v>7.0073999999999996</v>
      </c>
      <c r="O34" s="30">
        <v>8.2566939999999995</v>
      </c>
    </row>
    <row r="35" spans="1:16">
      <c r="B35" s="13">
        <v>4</v>
      </c>
      <c r="C35" s="31">
        <v>3.0951710000000001</v>
      </c>
      <c r="D35" s="26">
        <v>2.2479369999999999</v>
      </c>
      <c r="E35" s="26">
        <v>1.2449479999999999</v>
      </c>
      <c r="F35" s="27">
        <v>0</v>
      </c>
      <c r="G35" s="26">
        <v>1.6736200000000001</v>
      </c>
      <c r="H35" s="26">
        <v>2.6637970000000002</v>
      </c>
      <c r="I35" s="26">
        <v>4.2339630000000001</v>
      </c>
      <c r="J35" s="26">
        <v>5.9861579999999996</v>
      </c>
      <c r="K35" s="26">
        <v>3.2801770000000001</v>
      </c>
      <c r="L35" s="26">
        <v>4.8134480000000002</v>
      </c>
      <c r="M35" s="28">
        <v>6.626017</v>
      </c>
      <c r="N35" s="29">
        <v>7.9135400000000002</v>
      </c>
      <c r="O35" s="30">
        <v>9.1628340000000001</v>
      </c>
    </row>
    <row r="36" spans="1:16">
      <c r="B36" s="13">
        <v>5</v>
      </c>
      <c r="C36" s="31">
        <v>4.3891830000000001</v>
      </c>
      <c r="D36" s="26">
        <v>3.5419489999999998</v>
      </c>
      <c r="E36" s="26">
        <v>2.5389599999999999</v>
      </c>
      <c r="F36" s="26">
        <v>1.6736200000000001</v>
      </c>
      <c r="G36" s="27">
        <v>0</v>
      </c>
      <c r="H36" s="26">
        <v>1.362627</v>
      </c>
      <c r="I36" s="26">
        <v>2.9327930000000002</v>
      </c>
      <c r="J36" s="26">
        <v>4.6849879999999997</v>
      </c>
      <c r="K36" s="26">
        <v>4.5741889999999996</v>
      </c>
      <c r="L36" s="26">
        <v>6.1074609999999998</v>
      </c>
      <c r="M36" s="28">
        <v>7.9200299999999997</v>
      </c>
      <c r="N36" s="29">
        <v>9.2075519999999997</v>
      </c>
      <c r="O36" s="30">
        <v>10.456847</v>
      </c>
    </row>
    <row r="37" spans="1:16">
      <c r="B37" s="13">
        <v>6</v>
      </c>
      <c r="C37" s="31">
        <v>5.3793600000000001</v>
      </c>
      <c r="D37" s="26">
        <v>4.5321259999999999</v>
      </c>
      <c r="E37" s="26">
        <v>3.529137</v>
      </c>
      <c r="F37" s="26">
        <v>2.6637970000000002</v>
      </c>
      <c r="G37" s="26">
        <v>1.362627</v>
      </c>
      <c r="H37" s="27">
        <v>0</v>
      </c>
      <c r="I37" s="26">
        <v>1.7437149999999999</v>
      </c>
      <c r="J37" s="26">
        <v>3.495911</v>
      </c>
      <c r="K37" s="26">
        <v>5.5643659999999997</v>
      </c>
      <c r="L37" s="26">
        <v>7.0976379999999999</v>
      </c>
      <c r="M37" s="28">
        <v>8.9102069999999998</v>
      </c>
      <c r="N37" s="29">
        <v>10.197729000000001</v>
      </c>
      <c r="O37" s="30">
        <v>11.447024000000001</v>
      </c>
    </row>
    <row r="38" spans="1:16">
      <c r="B38" s="13">
        <v>7</v>
      </c>
      <c r="C38" s="31">
        <v>6.9495269999999998</v>
      </c>
      <c r="D38" s="26">
        <v>6.1022920000000003</v>
      </c>
      <c r="E38" s="26">
        <v>5.0993029999999999</v>
      </c>
      <c r="F38" s="26">
        <v>4.2339630000000001</v>
      </c>
      <c r="G38" s="26">
        <v>2.9327930000000002</v>
      </c>
      <c r="H38" s="26">
        <v>1.7437149999999999</v>
      </c>
      <c r="I38" s="27">
        <v>0</v>
      </c>
      <c r="J38" s="26">
        <v>2.1025879999999999</v>
      </c>
      <c r="K38" s="26">
        <v>7.1345320000000001</v>
      </c>
      <c r="L38" s="26">
        <v>8.6678040000000003</v>
      </c>
      <c r="M38" s="28">
        <v>10.480373</v>
      </c>
      <c r="N38" s="29">
        <v>11.767896</v>
      </c>
      <c r="O38" s="30">
        <v>13.017189999999999</v>
      </c>
    </row>
    <row r="39" spans="1:16">
      <c r="B39" s="13">
        <v>8</v>
      </c>
      <c r="C39" s="31">
        <v>8.7017220000000002</v>
      </c>
      <c r="D39" s="26">
        <v>7.8544879999999999</v>
      </c>
      <c r="E39" s="26">
        <v>6.8514989999999996</v>
      </c>
      <c r="F39" s="26">
        <v>5.9861579999999996</v>
      </c>
      <c r="G39" s="26">
        <v>4.6849879999999997</v>
      </c>
      <c r="H39" s="26">
        <v>3.495911</v>
      </c>
      <c r="I39" s="26">
        <v>2.1025879999999999</v>
      </c>
      <c r="J39" s="27">
        <v>0</v>
      </c>
      <c r="K39" s="26">
        <v>8.8867279999999997</v>
      </c>
      <c r="L39" s="26">
        <v>10.42</v>
      </c>
      <c r="M39" s="28">
        <v>12.232568000000001</v>
      </c>
      <c r="N39" s="29">
        <v>13.520091000000001</v>
      </c>
      <c r="O39" s="30">
        <v>14.769385</v>
      </c>
    </row>
    <row r="40" spans="1:16">
      <c r="B40" s="13">
        <v>9</v>
      </c>
      <c r="C40" s="31">
        <v>2.2219199999999999</v>
      </c>
      <c r="D40" s="26">
        <v>1.3746860000000001</v>
      </c>
      <c r="E40" s="26">
        <v>2.3740359999999998</v>
      </c>
      <c r="F40" s="26">
        <v>3.2801770000000001</v>
      </c>
      <c r="G40" s="26">
        <v>4.5741889999999996</v>
      </c>
      <c r="H40" s="26">
        <v>5.5643659999999997</v>
      </c>
      <c r="I40" s="26">
        <v>7.1345320000000001</v>
      </c>
      <c r="J40" s="26">
        <v>8.8867279999999997</v>
      </c>
      <c r="K40" s="27">
        <v>0</v>
      </c>
      <c r="L40" s="26">
        <v>1.7512430000000001</v>
      </c>
      <c r="M40" s="28">
        <v>3.5638109999999998</v>
      </c>
      <c r="N40" s="29">
        <v>4.8513339999999996</v>
      </c>
      <c r="O40" s="30">
        <v>6.1006280000000004</v>
      </c>
    </row>
    <row r="41" spans="1:16">
      <c r="B41" s="13">
        <v>10</v>
      </c>
      <c r="C41" s="31">
        <v>3.7551920000000001</v>
      </c>
      <c r="D41" s="26">
        <v>2.9079570000000001</v>
      </c>
      <c r="E41" s="26">
        <v>3.907308</v>
      </c>
      <c r="F41" s="26">
        <v>4.8134480000000002</v>
      </c>
      <c r="G41" s="26">
        <v>6.1074609999999998</v>
      </c>
      <c r="H41" s="26">
        <v>7.0976379999999999</v>
      </c>
      <c r="I41" s="26">
        <v>8.6678040000000003</v>
      </c>
      <c r="J41" s="26">
        <v>10.42</v>
      </c>
      <c r="K41" s="26">
        <v>1.7512430000000001</v>
      </c>
      <c r="L41" s="27">
        <v>0</v>
      </c>
      <c r="M41" s="28">
        <v>2.1033200000000001</v>
      </c>
      <c r="N41" s="29">
        <v>3.3908429999999998</v>
      </c>
      <c r="O41" s="30">
        <v>4.6401370000000002</v>
      </c>
    </row>
    <row r="42" spans="1:16">
      <c r="B42" s="13">
        <v>11</v>
      </c>
      <c r="C42" s="31">
        <v>5.5677599999999998</v>
      </c>
      <c r="D42" s="26">
        <v>4.7205260000000004</v>
      </c>
      <c r="E42" s="26">
        <v>5.7198770000000003</v>
      </c>
      <c r="F42" s="26">
        <v>6.626017</v>
      </c>
      <c r="G42" s="26">
        <v>7.9200299999999997</v>
      </c>
      <c r="H42" s="26">
        <v>8.9102069999999998</v>
      </c>
      <c r="I42" s="26">
        <v>10.480373</v>
      </c>
      <c r="J42" s="26">
        <v>12.232568000000001</v>
      </c>
      <c r="K42" s="26">
        <v>3.5638109999999998</v>
      </c>
      <c r="L42" s="26">
        <v>2.1033200000000001</v>
      </c>
      <c r="M42" s="32">
        <v>0</v>
      </c>
      <c r="N42" s="29">
        <v>1.629073</v>
      </c>
      <c r="O42" s="30">
        <v>2.8783669999999999</v>
      </c>
    </row>
    <row r="43" spans="1:16">
      <c r="B43" s="13">
        <v>12</v>
      </c>
      <c r="C43" s="31">
        <v>6.855283</v>
      </c>
      <c r="D43" s="26">
        <v>6.0080489999999998</v>
      </c>
      <c r="E43" s="26">
        <v>7.0073999999999996</v>
      </c>
      <c r="F43" s="26">
        <v>7.9135400000000002</v>
      </c>
      <c r="G43" s="26">
        <v>9.2075519999999997</v>
      </c>
      <c r="H43" s="26">
        <v>10.197729000000001</v>
      </c>
      <c r="I43" s="26">
        <v>11.767896</v>
      </c>
      <c r="J43" s="26">
        <v>13.520091000000001</v>
      </c>
      <c r="K43" s="26">
        <v>4.8513339999999996</v>
      </c>
      <c r="L43" s="26">
        <v>3.3908429999999998</v>
      </c>
      <c r="M43" s="28">
        <v>1.629073</v>
      </c>
      <c r="N43" s="33">
        <v>0</v>
      </c>
      <c r="O43" s="30">
        <v>1.5613840000000001</v>
      </c>
    </row>
    <row r="44" spans="1:16">
      <c r="B44" s="13">
        <v>13</v>
      </c>
      <c r="C44" s="31">
        <v>8.1045770000000008</v>
      </c>
      <c r="D44" s="26">
        <v>7.2573429999999997</v>
      </c>
      <c r="E44" s="26">
        <v>8.2566939999999995</v>
      </c>
      <c r="F44" s="26">
        <v>9.1628340000000001</v>
      </c>
      <c r="G44" s="26">
        <v>10.456847</v>
      </c>
      <c r="H44" s="26">
        <v>11.447024000000001</v>
      </c>
      <c r="I44" s="26">
        <v>13.017189999999999</v>
      </c>
      <c r="J44" s="26">
        <v>14.769385</v>
      </c>
      <c r="K44" s="26">
        <v>6.1006280000000004</v>
      </c>
      <c r="L44" s="26">
        <v>4.6401370000000002</v>
      </c>
      <c r="M44" s="28">
        <v>2.8783669999999999</v>
      </c>
      <c r="N44" s="29">
        <v>1.5613840000000001</v>
      </c>
      <c r="O44" s="34">
        <v>0</v>
      </c>
    </row>
    <row r="47" spans="1:16">
      <c r="A47" s="2" t="s">
        <v>8</v>
      </c>
    </row>
    <row r="49" spans="1:16">
      <c r="A49" s="3" t="s">
        <v>9</v>
      </c>
    </row>
    <row r="51" spans="1:16">
      <c r="B51" s="11" t="s">
        <v>1</v>
      </c>
      <c r="C51" s="12">
        <v>1</v>
      </c>
      <c r="D51" s="12">
        <v>2</v>
      </c>
      <c r="E51" s="12">
        <v>3</v>
      </c>
      <c r="F51" s="12">
        <v>4</v>
      </c>
      <c r="G51" s="12">
        <v>5</v>
      </c>
      <c r="H51" s="12">
        <v>6</v>
      </c>
      <c r="I51" s="12">
        <v>7</v>
      </c>
      <c r="J51" s="12">
        <v>8</v>
      </c>
      <c r="K51" s="12">
        <v>9</v>
      </c>
      <c r="L51" s="12">
        <v>10</v>
      </c>
      <c r="M51" s="12">
        <v>11</v>
      </c>
      <c r="N51" s="12">
        <v>12</v>
      </c>
      <c r="O51" s="12">
        <v>13</v>
      </c>
    </row>
    <row r="52" spans="1:16">
      <c r="B52" s="13">
        <v>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</row>
    <row r="53" spans="1:16">
      <c r="B53" s="13">
        <v>2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7" t="s">
        <v>10</v>
      </c>
    </row>
    <row r="54" spans="1:16">
      <c r="B54" s="13">
        <v>3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</row>
    <row r="55" spans="1:16">
      <c r="B55" s="13">
        <v>4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6">
      <c r="B56" s="13">
        <v>5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</row>
    <row r="57" spans="1:16">
      <c r="B57" s="13">
        <v>6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6">
      <c r="B58" s="13">
        <v>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</row>
    <row r="59" spans="1:16">
      <c r="B59" s="13">
        <v>8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6">
      <c r="B60" s="13">
        <v>9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6">
      <c r="B61" s="13">
        <v>10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6">
      <c r="B62" s="13">
        <v>11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6">
      <c r="B63" s="13">
        <v>12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6">
      <c r="B64" s="13">
        <v>13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6" spans="1:29">
      <c r="A66" s="3" t="s">
        <v>11</v>
      </c>
    </row>
    <row r="68" spans="1:29">
      <c r="B68" s="11" t="s">
        <v>1</v>
      </c>
      <c r="C68" s="12">
        <v>1</v>
      </c>
      <c r="D68" s="12">
        <v>2</v>
      </c>
      <c r="E68" s="12">
        <v>3</v>
      </c>
      <c r="F68" s="12">
        <v>4</v>
      </c>
      <c r="G68" s="12">
        <v>5</v>
      </c>
      <c r="H68" s="12">
        <v>6</v>
      </c>
      <c r="I68" s="12">
        <v>7</v>
      </c>
      <c r="J68" s="12">
        <v>8</v>
      </c>
      <c r="K68" s="12">
        <v>9</v>
      </c>
      <c r="L68" s="12">
        <v>10</v>
      </c>
      <c r="M68" s="12">
        <v>11</v>
      </c>
      <c r="N68" s="12">
        <v>12</v>
      </c>
      <c r="O68" s="12">
        <v>13</v>
      </c>
    </row>
    <row r="69" spans="1:29">
      <c r="B69" s="13">
        <v>1</v>
      </c>
      <c r="C69" s="1">
        <v>0</v>
      </c>
      <c r="D69" s="1">
        <v>1.504697</v>
      </c>
      <c r="E69" s="1">
        <v>3.0724680000000002</v>
      </c>
      <c r="F69" s="1">
        <v>4.4427430000000001</v>
      </c>
      <c r="G69" s="1">
        <v>6.3320470000000002</v>
      </c>
      <c r="H69" s="1">
        <v>7.82559</v>
      </c>
      <c r="I69" s="1">
        <v>9.8745069999999995</v>
      </c>
      <c r="J69" s="1">
        <v>12.028302</v>
      </c>
      <c r="K69" s="1">
        <v>3.0724900000000002</v>
      </c>
      <c r="L69" s="1">
        <v>5.1334410000000004</v>
      </c>
      <c r="M69" s="1">
        <v>7.5029649999999997</v>
      </c>
      <c r="N69" s="1">
        <v>9.1432289999999998</v>
      </c>
      <c r="O69" s="1">
        <v>10.720859000000001</v>
      </c>
      <c r="W69" s="1"/>
      <c r="X69" s="1"/>
      <c r="Y69" s="1"/>
      <c r="Z69" s="1"/>
      <c r="AA69" s="1"/>
      <c r="AB69" s="1"/>
      <c r="AC69" s="1"/>
    </row>
    <row r="70" spans="1:29">
      <c r="B70" s="13">
        <v>2</v>
      </c>
      <c r="C70" s="1">
        <v>1.4590080000000001</v>
      </c>
      <c r="D70" s="1">
        <v>0</v>
      </c>
      <c r="E70" s="1">
        <v>1.9677709999999999</v>
      </c>
      <c r="F70" s="1">
        <v>3.3380459999999998</v>
      </c>
      <c r="G70" s="1">
        <v>5.2273509999999996</v>
      </c>
      <c r="H70" s="1">
        <v>6.7208940000000004</v>
      </c>
      <c r="I70" s="1">
        <v>8.7698099999999997</v>
      </c>
      <c r="J70" s="1">
        <v>10.923605</v>
      </c>
      <c r="K70" s="1">
        <v>1.9677929999999999</v>
      </c>
      <c r="L70" s="1">
        <v>4.0287449999999998</v>
      </c>
      <c r="M70" s="1">
        <v>6.3982679999999998</v>
      </c>
      <c r="N70" s="1">
        <v>8.038532</v>
      </c>
      <c r="O70" s="1">
        <v>9.6161630000000002</v>
      </c>
      <c r="P70" s="7" t="s">
        <v>10</v>
      </c>
      <c r="W70" s="1"/>
      <c r="X70" s="1"/>
      <c r="Y70" s="1"/>
      <c r="Z70" s="1"/>
      <c r="AA70" s="1"/>
      <c r="AB70" s="1"/>
      <c r="AC70" s="1"/>
    </row>
    <row r="71" spans="1:29">
      <c r="B71" s="13">
        <v>3</v>
      </c>
      <c r="C71" s="1">
        <v>2.9594290000000001</v>
      </c>
      <c r="D71" s="1">
        <v>1.9004209999999999</v>
      </c>
      <c r="E71" s="1">
        <v>0</v>
      </c>
      <c r="F71" s="1">
        <v>1.770275</v>
      </c>
      <c r="G71" s="1">
        <v>3.6595800000000001</v>
      </c>
      <c r="H71" s="1">
        <v>5.1531219999999998</v>
      </c>
      <c r="I71" s="1">
        <v>7.2020390000000001</v>
      </c>
      <c r="J71" s="1">
        <v>9.3558339999999998</v>
      </c>
      <c r="K71" s="1">
        <v>3.4682149999999998</v>
      </c>
      <c r="L71" s="1">
        <v>5.529166</v>
      </c>
      <c r="M71" s="1">
        <v>7.8986900000000002</v>
      </c>
      <c r="N71" s="1">
        <v>9.5389540000000004</v>
      </c>
      <c r="O71" s="1">
        <v>11.116584</v>
      </c>
      <c r="W71" s="1"/>
      <c r="X71" s="1"/>
      <c r="Y71" s="1"/>
      <c r="Z71" s="1"/>
      <c r="AA71" s="1"/>
      <c r="AB71" s="1"/>
      <c r="AC71" s="1"/>
    </row>
    <row r="72" spans="1:29">
      <c r="B72" s="13">
        <v>4</v>
      </c>
      <c r="C72" s="1">
        <v>4.2593529999999999</v>
      </c>
      <c r="D72" s="1">
        <v>3.200345</v>
      </c>
      <c r="E72" s="1">
        <v>1.699924</v>
      </c>
      <c r="F72" s="1">
        <v>0</v>
      </c>
      <c r="G72" s="1">
        <v>2.3559709999999998</v>
      </c>
      <c r="H72" s="1">
        <v>3.8495140000000001</v>
      </c>
      <c r="I72" s="1">
        <v>5.8984310000000004</v>
      </c>
      <c r="J72" s="1">
        <v>8.0522259999999992</v>
      </c>
      <c r="K72" s="1">
        <v>4.7681389999999997</v>
      </c>
      <c r="L72" s="1">
        <v>6.8290899999999999</v>
      </c>
      <c r="M72" s="1">
        <v>9.1986139999999992</v>
      </c>
      <c r="N72" s="1">
        <v>10.838877999999999</v>
      </c>
      <c r="O72" s="1">
        <v>12.416508</v>
      </c>
      <c r="W72" s="1"/>
      <c r="X72" s="1"/>
      <c r="Y72" s="1"/>
      <c r="Z72" s="1"/>
      <c r="AA72" s="1"/>
      <c r="AB72" s="1"/>
      <c r="AC72" s="1"/>
    </row>
    <row r="73" spans="1:29">
      <c r="B73" s="13">
        <v>5</v>
      </c>
      <c r="C73" s="1">
        <v>5.9728079999999997</v>
      </c>
      <c r="D73" s="1">
        <v>4.9138000000000002</v>
      </c>
      <c r="E73" s="1">
        <v>3.4133789999999999</v>
      </c>
      <c r="F73" s="1">
        <v>2.1801219999999999</v>
      </c>
      <c r="G73" s="1">
        <v>0</v>
      </c>
      <c r="H73" s="1">
        <v>1.926876</v>
      </c>
      <c r="I73" s="1">
        <v>3.9757929999999999</v>
      </c>
      <c r="J73" s="1">
        <v>6.129588</v>
      </c>
      <c r="K73" s="1">
        <v>6.4815930000000002</v>
      </c>
      <c r="L73" s="1">
        <v>8.5425450000000005</v>
      </c>
      <c r="M73" s="1">
        <v>10.912069000000001</v>
      </c>
      <c r="N73" s="1">
        <v>12.552332</v>
      </c>
      <c r="O73" s="1">
        <v>14.129963</v>
      </c>
      <c r="W73" s="1"/>
      <c r="X73" s="1"/>
      <c r="Y73" s="1"/>
      <c r="Z73" s="1"/>
      <c r="AA73" s="1"/>
      <c r="AB73" s="1"/>
      <c r="AC73" s="1"/>
    </row>
    <row r="74" spans="1:29">
      <c r="B74" s="13">
        <v>6</v>
      </c>
      <c r="C74" s="1">
        <v>7.24397</v>
      </c>
      <c r="D74" s="1">
        <v>6.1849619999999996</v>
      </c>
      <c r="E74" s="1">
        <v>4.6845400000000001</v>
      </c>
      <c r="F74" s="1">
        <v>3.4512830000000001</v>
      </c>
      <c r="G74" s="1">
        <v>1.7044950000000001</v>
      </c>
      <c r="H74" s="1">
        <v>0</v>
      </c>
      <c r="I74" s="1">
        <v>2.2489170000000001</v>
      </c>
      <c r="J74" s="1">
        <v>4.4027120000000002</v>
      </c>
      <c r="K74" s="1">
        <v>7.7527549999999996</v>
      </c>
      <c r="L74" s="1">
        <v>9.8137070000000008</v>
      </c>
      <c r="M74" s="1">
        <v>12.18323</v>
      </c>
      <c r="N74" s="1">
        <v>13.823494</v>
      </c>
      <c r="O74" s="1">
        <v>15.401123999999999</v>
      </c>
      <c r="W74" s="1"/>
      <c r="X74" s="1"/>
      <c r="Y74" s="1"/>
      <c r="Z74" s="1"/>
      <c r="AA74" s="1"/>
      <c r="AB74" s="1"/>
      <c r="AC74" s="1"/>
    </row>
    <row r="75" spans="1:29">
      <c r="B75" s="13">
        <v>7</v>
      </c>
      <c r="C75" s="1">
        <v>9.2204979999999992</v>
      </c>
      <c r="D75" s="1">
        <v>8.1614900000000006</v>
      </c>
      <c r="E75" s="1">
        <v>6.6610690000000004</v>
      </c>
      <c r="F75" s="1">
        <v>5.4278120000000003</v>
      </c>
      <c r="G75" s="1">
        <v>3.6810239999999999</v>
      </c>
      <c r="H75" s="1">
        <v>2.1765279999999998</v>
      </c>
      <c r="I75" s="1">
        <v>0</v>
      </c>
      <c r="J75" s="1">
        <v>2.5871279999999999</v>
      </c>
      <c r="K75" s="1">
        <v>9.7292839999999998</v>
      </c>
      <c r="L75" s="1">
        <v>11.790234999999999</v>
      </c>
      <c r="M75" s="1">
        <v>14.159758999999999</v>
      </c>
      <c r="N75" s="1">
        <v>15.800022999999999</v>
      </c>
      <c r="O75" s="1">
        <v>17.377652999999999</v>
      </c>
      <c r="W75" s="1"/>
      <c r="X75" s="1"/>
      <c r="Y75" s="1"/>
      <c r="Z75" s="1"/>
      <c r="AA75" s="1"/>
      <c r="AB75" s="1"/>
      <c r="AC75" s="1"/>
    </row>
    <row r="76" spans="1:29">
      <c r="B76" s="13">
        <v>8</v>
      </c>
      <c r="C76" s="1">
        <v>11.404693999999999</v>
      </c>
      <c r="D76" s="1">
        <v>10.345686000000001</v>
      </c>
      <c r="E76" s="1">
        <v>8.8452649999999995</v>
      </c>
      <c r="F76" s="1">
        <v>7.6120080000000003</v>
      </c>
      <c r="G76" s="1">
        <v>5.8652199999999999</v>
      </c>
      <c r="H76" s="1">
        <v>4.3607240000000003</v>
      </c>
      <c r="I76" s="1">
        <v>2.6175290000000002</v>
      </c>
      <c r="J76" s="1">
        <v>0</v>
      </c>
      <c r="K76" s="1">
        <v>11.91348</v>
      </c>
      <c r="L76" s="1">
        <v>13.974430999999999</v>
      </c>
      <c r="M76" s="1">
        <v>16.343955000000001</v>
      </c>
      <c r="N76" s="1">
        <v>17.984219</v>
      </c>
      <c r="O76" s="1">
        <v>19.561848999999999</v>
      </c>
      <c r="W76" s="1"/>
      <c r="X76" s="1"/>
      <c r="Y76" s="1"/>
      <c r="Z76" s="1"/>
      <c r="AA76" s="1"/>
      <c r="AB76" s="1"/>
      <c r="AC76" s="1"/>
    </row>
    <row r="77" spans="1:29">
      <c r="B77" s="13">
        <v>9</v>
      </c>
      <c r="C77" s="1">
        <v>3.031145</v>
      </c>
      <c r="D77" s="1">
        <v>1.972137</v>
      </c>
      <c r="E77" s="1">
        <v>3.5399090000000002</v>
      </c>
      <c r="F77" s="1">
        <v>4.9101840000000001</v>
      </c>
      <c r="G77" s="1">
        <v>6.7994880000000002</v>
      </c>
      <c r="H77" s="1">
        <v>8.2930309999999992</v>
      </c>
      <c r="I77" s="1">
        <v>10.341946999999999</v>
      </c>
      <c r="J77" s="1">
        <v>12.495742999999999</v>
      </c>
      <c r="K77" s="1">
        <v>0</v>
      </c>
      <c r="L77" s="1">
        <v>2.3276180000000002</v>
      </c>
      <c r="M77" s="1">
        <v>4.6971420000000004</v>
      </c>
      <c r="N77" s="1">
        <v>6.3374059999999997</v>
      </c>
      <c r="O77" s="1">
        <v>7.9150359999999997</v>
      </c>
      <c r="W77" s="1"/>
      <c r="X77" s="1"/>
      <c r="Y77" s="1"/>
      <c r="Z77" s="1"/>
      <c r="AA77" s="1"/>
      <c r="AB77" s="1"/>
      <c r="AC77" s="1"/>
    </row>
    <row r="78" spans="1:29">
      <c r="B78" s="13">
        <v>10</v>
      </c>
      <c r="C78" s="1">
        <v>5.2280800000000003</v>
      </c>
      <c r="D78" s="1">
        <v>4.1690719999999999</v>
      </c>
      <c r="E78" s="1">
        <v>5.7368439999999996</v>
      </c>
      <c r="F78" s="1">
        <v>7.107119</v>
      </c>
      <c r="G78" s="1">
        <v>8.9964230000000001</v>
      </c>
      <c r="H78" s="1">
        <v>10.489966000000001</v>
      </c>
      <c r="I78" s="1">
        <v>12.538881999999999</v>
      </c>
      <c r="J78" s="1">
        <v>14.692677</v>
      </c>
      <c r="K78" s="1">
        <v>2.4636019999999998</v>
      </c>
      <c r="L78" s="1">
        <v>0</v>
      </c>
      <c r="M78" s="1">
        <v>2.7028569999999998</v>
      </c>
      <c r="N78" s="1">
        <v>4.343121</v>
      </c>
      <c r="O78" s="1">
        <v>5.9207510000000001</v>
      </c>
      <c r="W78" s="1"/>
      <c r="X78" s="1"/>
      <c r="Y78" s="1"/>
      <c r="Z78" s="1"/>
      <c r="AA78" s="1"/>
      <c r="AB78" s="1"/>
      <c r="AC78" s="1"/>
    </row>
    <row r="79" spans="1:29">
      <c r="B79" s="13">
        <v>11</v>
      </c>
      <c r="C79" s="1">
        <v>7.6604559999999999</v>
      </c>
      <c r="D79" s="1">
        <v>6.6014480000000004</v>
      </c>
      <c r="E79" s="1">
        <v>8.1692199999999993</v>
      </c>
      <c r="F79" s="1">
        <v>9.5394950000000005</v>
      </c>
      <c r="G79" s="1">
        <v>11.428799</v>
      </c>
      <c r="H79" s="1">
        <v>12.922342</v>
      </c>
      <c r="I79" s="1">
        <v>14.971259</v>
      </c>
      <c r="J79" s="1">
        <v>17.125053999999999</v>
      </c>
      <c r="K79" s="1">
        <v>4.8959780000000004</v>
      </c>
      <c r="L79" s="1">
        <v>2.7657099999999999</v>
      </c>
      <c r="M79" s="1">
        <v>0</v>
      </c>
      <c r="N79" s="1">
        <v>2.0402640000000001</v>
      </c>
      <c r="O79" s="1">
        <v>3.6178940000000002</v>
      </c>
      <c r="W79" s="1"/>
      <c r="X79" s="1"/>
      <c r="Y79" s="1"/>
      <c r="Z79" s="1"/>
      <c r="AA79" s="1"/>
      <c r="AB79" s="1"/>
      <c r="AC79" s="1"/>
    </row>
    <row r="80" spans="1:29">
      <c r="B80" s="13">
        <v>12</v>
      </c>
      <c r="C80" s="1">
        <v>9.3369110000000006</v>
      </c>
      <c r="D80" s="1">
        <v>8.2779030000000002</v>
      </c>
      <c r="E80" s="1">
        <v>9.845675</v>
      </c>
      <c r="F80" s="1">
        <v>11.215949999999999</v>
      </c>
      <c r="G80" s="1">
        <v>13.105254</v>
      </c>
      <c r="H80" s="1">
        <v>14.598796999999999</v>
      </c>
      <c r="I80" s="1">
        <v>16.647714000000001</v>
      </c>
      <c r="J80" s="1">
        <v>18.801508999999999</v>
      </c>
      <c r="K80" s="1">
        <v>6.5724330000000002</v>
      </c>
      <c r="L80" s="1">
        <v>4.4421650000000001</v>
      </c>
      <c r="M80" s="1">
        <v>2.0764550000000002</v>
      </c>
      <c r="N80" s="1">
        <v>0</v>
      </c>
      <c r="O80" s="1">
        <v>1.9442969999999999</v>
      </c>
      <c r="W80" s="1"/>
      <c r="X80" s="1"/>
      <c r="Y80" s="1"/>
      <c r="Z80" s="1"/>
      <c r="AA80" s="1"/>
      <c r="AB80" s="1"/>
      <c r="AC80" s="1"/>
    </row>
    <row r="81" spans="1:29">
      <c r="B81" s="13">
        <v>13</v>
      </c>
      <c r="C81" s="1">
        <v>10.918402</v>
      </c>
      <c r="D81" s="1">
        <v>9.859394</v>
      </c>
      <c r="E81" s="1">
        <v>11.427165</v>
      </c>
      <c r="F81" s="1">
        <v>12.79744</v>
      </c>
      <c r="G81" s="1">
        <v>14.686745</v>
      </c>
      <c r="H81" s="1">
        <v>16.180287</v>
      </c>
      <c r="I81" s="1">
        <v>18.229203999999999</v>
      </c>
      <c r="J81" s="1">
        <v>20.382999000000002</v>
      </c>
      <c r="K81" s="1">
        <v>8.1539230000000007</v>
      </c>
      <c r="L81" s="1">
        <v>6.0236549999999998</v>
      </c>
      <c r="M81" s="1">
        <v>3.6579449999999998</v>
      </c>
      <c r="N81" s="1">
        <v>1.9481569999999999</v>
      </c>
      <c r="O81" s="1">
        <v>0</v>
      </c>
      <c r="W81" s="1"/>
      <c r="X81" s="1"/>
      <c r="Y81" s="1"/>
      <c r="Z81" s="1"/>
      <c r="AA81" s="1"/>
      <c r="AB81" s="1"/>
      <c r="AC81" s="1"/>
    </row>
    <row r="83" spans="1:29" ht="17.5">
      <c r="A83" s="3" t="s">
        <v>12</v>
      </c>
    </row>
    <row r="85" spans="1:29">
      <c r="B85" s="11" t="s">
        <v>1</v>
      </c>
      <c r="C85" s="12">
        <v>1</v>
      </c>
      <c r="D85" s="12">
        <v>2</v>
      </c>
      <c r="E85" s="12">
        <v>3</v>
      </c>
      <c r="F85" s="12">
        <v>4</v>
      </c>
      <c r="G85" s="12">
        <v>5</v>
      </c>
      <c r="H85" s="12">
        <v>6</v>
      </c>
      <c r="I85" s="12">
        <v>7</v>
      </c>
      <c r="J85" s="12">
        <v>8</v>
      </c>
      <c r="K85" s="12">
        <v>9</v>
      </c>
      <c r="L85" s="12">
        <v>10</v>
      </c>
      <c r="M85" s="12">
        <v>11</v>
      </c>
      <c r="N85" s="12">
        <v>12</v>
      </c>
      <c r="O85" s="12">
        <v>13</v>
      </c>
    </row>
    <row r="86" spans="1:29">
      <c r="B86" s="13">
        <v>1</v>
      </c>
      <c r="C86" s="35">
        <f t="shared" ref="C86:O86" si="4">IF(OR(C52=0,C69=0),0.2,ROUND(C69/(C52+5),3))</f>
        <v>0.2</v>
      </c>
      <c r="D86" s="35">
        <f t="shared" si="4"/>
        <v>0.2</v>
      </c>
      <c r="E86" s="35">
        <f t="shared" si="4"/>
        <v>0.2</v>
      </c>
      <c r="F86" s="35">
        <f t="shared" si="4"/>
        <v>0.2</v>
      </c>
      <c r="G86" s="35">
        <f t="shared" si="4"/>
        <v>0.2</v>
      </c>
      <c r="H86" s="35">
        <f t="shared" si="4"/>
        <v>0.2</v>
      </c>
      <c r="I86" s="35">
        <f t="shared" si="4"/>
        <v>0.2</v>
      </c>
      <c r="J86" s="35">
        <f t="shared" si="4"/>
        <v>0.2</v>
      </c>
      <c r="K86" s="35">
        <f t="shared" si="4"/>
        <v>0.2</v>
      </c>
      <c r="L86" s="35">
        <f t="shared" si="4"/>
        <v>0.2</v>
      </c>
      <c r="M86" s="35">
        <f t="shared" si="4"/>
        <v>0.2</v>
      </c>
      <c r="N86" s="35">
        <f t="shared" si="4"/>
        <v>0.2</v>
      </c>
      <c r="O86" s="35">
        <f t="shared" si="4"/>
        <v>0.2</v>
      </c>
    </row>
    <row r="87" spans="1:29">
      <c r="B87" s="13">
        <v>2</v>
      </c>
      <c r="C87" s="35">
        <f t="shared" ref="C87:O87" si="5">IF(OR(C53=0,C70=0),0.2,ROUND(C70/(C53+5),3))</f>
        <v>0.2</v>
      </c>
      <c r="D87" s="35">
        <f t="shared" si="5"/>
        <v>0.2</v>
      </c>
      <c r="E87" s="35">
        <f t="shared" si="5"/>
        <v>0.2</v>
      </c>
      <c r="F87" s="35">
        <f t="shared" si="5"/>
        <v>0.2</v>
      </c>
      <c r="G87" s="35">
        <f t="shared" si="5"/>
        <v>0.2</v>
      </c>
      <c r="H87" s="35">
        <f t="shared" si="5"/>
        <v>0.2</v>
      </c>
      <c r="I87" s="35">
        <f t="shared" si="5"/>
        <v>0.2</v>
      </c>
      <c r="J87" s="35">
        <f t="shared" si="5"/>
        <v>0.2</v>
      </c>
      <c r="K87" s="35">
        <f t="shared" si="5"/>
        <v>0.2</v>
      </c>
      <c r="L87" s="35">
        <f t="shared" si="5"/>
        <v>0.2</v>
      </c>
      <c r="M87" s="35">
        <f t="shared" si="5"/>
        <v>0.2</v>
      </c>
      <c r="N87" s="35">
        <f t="shared" si="5"/>
        <v>0.2</v>
      </c>
      <c r="O87" s="35">
        <f t="shared" si="5"/>
        <v>0.2</v>
      </c>
      <c r="P87" s="7" t="s">
        <v>13</v>
      </c>
    </row>
    <row r="88" spans="1:29">
      <c r="B88" s="13">
        <v>3</v>
      </c>
      <c r="C88" s="35">
        <f t="shared" ref="C88:O88" si="6">IF(OR(C54=0,C71=0),0.2,ROUND(C71/(C54+5),3))</f>
        <v>0.2</v>
      </c>
      <c r="D88" s="35">
        <f t="shared" si="6"/>
        <v>0.2</v>
      </c>
      <c r="E88" s="35">
        <f t="shared" si="6"/>
        <v>0.2</v>
      </c>
      <c r="F88" s="35">
        <f t="shared" si="6"/>
        <v>0.2</v>
      </c>
      <c r="G88" s="35">
        <f t="shared" si="6"/>
        <v>0.2</v>
      </c>
      <c r="H88" s="35">
        <f t="shared" si="6"/>
        <v>0.2</v>
      </c>
      <c r="I88" s="35">
        <f t="shared" si="6"/>
        <v>0.2</v>
      </c>
      <c r="J88" s="35">
        <f t="shared" si="6"/>
        <v>0.2</v>
      </c>
      <c r="K88" s="35">
        <f t="shared" si="6"/>
        <v>0.2</v>
      </c>
      <c r="L88" s="35">
        <f t="shared" si="6"/>
        <v>0.2</v>
      </c>
      <c r="M88" s="35">
        <f t="shared" si="6"/>
        <v>0.2</v>
      </c>
      <c r="N88" s="35">
        <f t="shared" si="6"/>
        <v>0.2</v>
      </c>
      <c r="O88" s="35">
        <f t="shared" si="6"/>
        <v>0.2</v>
      </c>
    </row>
    <row r="89" spans="1:29">
      <c r="B89" s="13">
        <v>4</v>
      </c>
      <c r="C89" s="35">
        <f t="shared" ref="C89:O89" si="7">IF(OR(C55=0,C72=0),0.2,ROUND(C72/(C55+5),3))</f>
        <v>0.2</v>
      </c>
      <c r="D89" s="35">
        <f t="shared" si="7"/>
        <v>0.2</v>
      </c>
      <c r="E89" s="35">
        <f t="shared" si="7"/>
        <v>0.2</v>
      </c>
      <c r="F89" s="35">
        <f t="shared" si="7"/>
        <v>0.2</v>
      </c>
      <c r="G89" s="35">
        <f t="shared" si="7"/>
        <v>0.2</v>
      </c>
      <c r="H89" s="35">
        <f t="shared" si="7"/>
        <v>0.2</v>
      </c>
      <c r="I89" s="35">
        <f t="shared" si="7"/>
        <v>0.2</v>
      </c>
      <c r="J89" s="35">
        <f t="shared" si="7"/>
        <v>0.2</v>
      </c>
      <c r="K89" s="35">
        <f t="shared" si="7"/>
        <v>0.2</v>
      </c>
      <c r="L89" s="35">
        <f t="shared" si="7"/>
        <v>0.2</v>
      </c>
      <c r="M89" s="35">
        <f t="shared" si="7"/>
        <v>0.2</v>
      </c>
      <c r="N89" s="35">
        <f t="shared" si="7"/>
        <v>0.2</v>
      </c>
      <c r="O89" s="35">
        <f t="shared" si="7"/>
        <v>0.2</v>
      </c>
    </row>
    <row r="90" spans="1:29">
      <c r="B90" s="13">
        <v>5</v>
      </c>
      <c r="C90" s="35">
        <f t="shared" ref="C90:O90" si="8">IF(OR(C56=0,C73=0),0.2,ROUND(C73/(C56+5),3))</f>
        <v>0.2</v>
      </c>
      <c r="D90" s="35">
        <f t="shared" si="8"/>
        <v>0.2</v>
      </c>
      <c r="E90" s="35">
        <f t="shared" si="8"/>
        <v>0.2</v>
      </c>
      <c r="F90" s="35">
        <f t="shared" si="8"/>
        <v>0.2</v>
      </c>
      <c r="G90" s="35">
        <f t="shared" si="8"/>
        <v>0.2</v>
      </c>
      <c r="H90" s="35">
        <f t="shared" si="8"/>
        <v>0.2</v>
      </c>
      <c r="I90" s="35">
        <f t="shared" si="8"/>
        <v>0.2</v>
      </c>
      <c r="J90" s="35">
        <f t="shared" si="8"/>
        <v>0.2</v>
      </c>
      <c r="K90" s="35">
        <f t="shared" si="8"/>
        <v>0.2</v>
      </c>
      <c r="L90" s="35">
        <f t="shared" si="8"/>
        <v>0.2</v>
      </c>
      <c r="M90" s="35">
        <f t="shared" si="8"/>
        <v>0.2</v>
      </c>
      <c r="N90" s="35">
        <f t="shared" si="8"/>
        <v>0.2</v>
      </c>
      <c r="O90" s="35">
        <f t="shared" si="8"/>
        <v>0.2</v>
      </c>
    </row>
    <row r="91" spans="1:29">
      <c r="B91" s="13">
        <v>6</v>
      </c>
      <c r="C91" s="35">
        <f t="shared" ref="C91:O91" si="9">IF(OR(C57=0,C74=0),0.2,ROUND(C74/(C57+5),3))</f>
        <v>0.2</v>
      </c>
      <c r="D91" s="35">
        <f t="shared" si="9"/>
        <v>0.2</v>
      </c>
      <c r="E91" s="35">
        <f t="shared" si="9"/>
        <v>0.2</v>
      </c>
      <c r="F91" s="35">
        <f t="shared" si="9"/>
        <v>0.2</v>
      </c>
      <c r="G91" s="35">
        <f t="shared" si="9"/>
        <v>0.2</v>
      </c>
      <c r="H91" s="35">
        <f t="shared" si="9"/>
        <v>0.2</v>
      </c>
      <c r="I91" s="35">
        <f t="shared" si="9"/>
        <v>0.2</v>
      </c>
      <c r="J91" s="35">
        <f t="shared" si="9"/>
        <v>0.2</v>
      </c>
      <c r="K91" s="35">
        <f t="shared" si="9"/>
        <v>0.2</v>
      </c>
      <c r="L91" s="35">
        <f t="shared" si="9"/>
        <v>0.2</v>
      </c>
      <c r="M91" s="35">
        <f t="shared" si="9"/>
        <v>0.2</v>
      </c>
      <c r="N91" s="35">
        <f t="shared" si="9"/>
        <v>0.2</v>
      </c>
      <c r="O91" s="35">
        <f t="shared" si="9"/>
        <v>0.2</v>
      </c>
    </row>
    <row r="92" spans="1:29">
      <c r="B92" s="13">
        <v>7</v>
      </c>
      <c r="C92" s="35">
        <f t="shared" ref="C92:O92" si="10">IF(OR(C58=0,C75=0),0.2,ROUND(C75/(C58+5),3))</f>
        <v>0.2</v>
      </c>
      <c r="D92" s="35">
        <f t="shared" si="10"/>
        <v>0.2</v>
      </c>
      <c r="E92" s="35">
        <f t="shared" si="10"/>
        <v>0.2</v>
      </c>
      <c r="F92" s="35">
        <f t="shared" si="10"/>
        <v>0.2</v>
      </c>
      <c r="G92" s="35">
        <f t="shared" si="10"/>
        <v>0.2</v>
      </c>
      <c r="H92" s="35">
        <f t="shared" si="10"/>
        <v>0.2</v>
      </c>
      <c r="I92" s="35">
        <f t="shared" si="10"/>
        <v>0.2</v>
      </c>
      <c r="J92" s="35">
        <f t="shared" si="10"/>
        <v>0.2</v>
      </c>
      <c r="K92" s="35">
        <f t="shared" si="10"/>
        <v>0.2</v>
      </c>
      <c r="L92" s="35">
        <f t="shared" si="10"/>
        <v>0.2</v>
      </c>
      <c r="M92" s="35">
        <f t="shared" si="10"/>
        <v>0.2</v>
      </c>
      <c r="N92" s="35">
        <f t="shared" si="10"/>
        <v>0.2</v>
      </c>
      <c r="O92" s="35">
        <f t="shared" si="10"/>
        <v>0.2</v>
      </c>
    </row>
    <row r="93" spans="1:29">
      <c r="B93" s="13">
        <v>8</v>
      </c>
      <c r="C93" s="35">
        <f t="shared" ref="C93:O93" si="11">IF(OR(C59=0,C76=0),0.2,ROUND(C76/(C59+5),3))</f>
        <v>0.2</v>
      </c>
      <c r="D93" s="35">
        <f t="shared" si="11"/>
        <v>0.2</v>
      </c>
      <c r="E93" s="35">
        <f t="shared" si="11"/>
        <v>0.2</v>
      </c>
      <c r="F93" s="35">
        <f t="shared" si="11"/>
        <v>0.2</v>
      </c>
      <c r="G93" s="35">
        <f t="shared" si="11"/>
        <v>0.2</v>
      </c>
      <c r="H93" s="35">
        <f t="shared" si="11"/>
        <v>0.2</v>
      </c>
      <c r="I93" s="35">
        <f t="shared" si="11"/>
        <v>0.2</v>
      </c>
      <c r="J93" s="35">
        <f t="shared" si="11"/>
        <v>0.2</v>
      </c>
      <c r="K93" s="35">
        <f t="shared" si="11"/>
        <v>0.2</v>
      </c>
      <c r="L93" s="35">
        <f t="shared" si="11"/>
        <v>0.2</v>
      </c>
      <c r="M93" s="35">
        <f t="shared" si="11"/>
        <v>0.2</v>
      </c>
      <c r="N93" s="35">
        <f t="shared" si="11"/>
        <v>0.2</v>
      </c>
      <c r="O93" s="35">
        <f t="shared" si="11"/>
        <v>0.2</v>
      </c>
    </row>
    <row r="94" spans="1:29">
      <c r="B94" s="13">
        <v>9</v>
      </c>
      <c r="C94" s="35">
        <f t="shared" ref="C94:O94" si="12">IF(OR(C60=0,C77=0),0.2,ROUND(C77/(C60+5),3))</f>
        <v>0.2</v>
      </c>
      <c r="D94" s="35">
        <f t="shared" si="12"/>
        <v>0.2</v>
      </c>
      <c r="E94" s="35">
        <f t="shared" si="12"/>
        <v>0.2</v>
      </c>
      <c r="F94" s="35">
        <f t="shared" si="12"/>
        <v>0.2</v>
      </c>
      <c r="G94" s="35">
        <f t="shared" si="12"/>
        <v>0.2</v>
      </c>
      <c r="H94" s="35">
        <f t="shared" si="12"/>
        <v>0.2</v>
      </c>
      <c r="I94" s="35">
        <f t="shared" si="12"/>
        <v>0.2</v>
      </c>
      <c r="J94" s="35">
        <f t="shared" si="12"/>
        <v>0.2</v>
      </c>
      <c r="K94" s="35">
        <f t="shared" si="12"/>
        <v>0.2</v>
      </c>
      <c r="L94" s="35">
        <f t="shared" si="12"/>
        <v>0.2</v>
      </c>
      <c r="M94" s="35">
        <f t="shared" si="12"/>
        <v>0.2</v>
      </c>
      <c r="N94" s="35">
        <f t="shared" si="12"/>
        <v>0.2</v>
      </c>
      <c r="O94" s="35">
        <f t="shared" si="12"/>
        <v>0.2</v>
      </c>
    </row>
    <row r="95" spans="1:29">
      <c r="B95" s="13">
        <v>10</v>
      </c>
      <c r="C95" s="35">
        <f t="shared" ref="C95:O95" si="13">IF(OR(C61=0,C78=0),0.2,ROUND(C78/(C61+5),3))</f>
        <v>0.2</v>
      </c>
      <c r="D95" s="35">
        <f t="shared" si="13"/>
        <v>0.2</v>
      </c>
      <c r="E95" s="35">
        <f t="shared" si="13"/>
        <v>0.2</v>
      </c>
      <c r="F95" s="35">
        <f t="shared" si="13"/>
        <v>0.2</v>
      </c>
      <c r="G95" s="35">
        <f t="shared" si="13"/>
        <v>0.2</v>
      </c>
      <c r="H95" s="35">
        <f t="shared" si="13"/>
        <v>0.2</v>
      </c>
      <c r="I95" s="35">
        <f t="shared" si="13"/>
        <v>0.2</v>
      </c>
      <c r="J95" s="35">
        <f t="shared" si="13"/>
        <v>0.2</v>
      </c>
      <c r="K95" s="35">
        <f t="shared" si="13"/>
        <v>0.2</v>
      </c>
      <c r="L95" s="35">
        <f t="shared" si="13"/>
        <v>0.2</v>
      </c>
      <c r="M95" s="35">
        <f t="shared" si="13"/>
        <v>0.2</v>
      </c>
      <c r="N95" s="35">
        <f t="shared" si="13"/>
        <v>0.2</v>
      </c>
      <c r="O95" s="35">
        <f t="shared" si="13"/>
        <v>0.2</v>
      </c>
    </row>
    <row r="96" spans="1:29">
      <c r="B96" s="13">
        <v>11</v>
      </c>
      <c r="C96" s="35">
        <f t="shared" ref="C96:O96" si="14">IF(OR(C62=0,C79=0),0.2,ROUND(C79/(C62+5),3))</f>
        <v>0.2</v>
      </c>
      <c r="D96" s="35">
        <f t="shared" si="14"/>
        <v>0.2</v>
      </c>
      <c r="E96" s="35">
        <f t="shared" si="14"/>
        <v>0.2</v>
      </c>
      <c r="F96" s="35">
        <f t="shared" si="14"/>
        <v>0.2</v>
      </c>
      <c r="G96" s="35">
        <f t="shared" si="14"/>
        <v>0.2</v>
      </c>
      <c r="H96" s="35">
        <f t="shared" si="14"/>
        <v>0.2</v>
      </c>
      <c r="I96" s="35">
        <f t="shared" si="14"/>
        <v>0.2</v>
      </c>
      <c r="J96" s="35">
        <f t="shared" si="14"/>
        <v>0.2</v>
      </c>
      <c r="K96" s="35">
        <f t="shared" si="14"/>
        <v>0.2</v>
      </c>
      <c r="L96" s="35">
        <f t="shared" si="14"/>
        <v>0.2</v>
      </c>
      <c r="M96" s="35">
        <f t="shared" si="14"/>
        <v>0.2</v>
      </c>
      <c r="N96" s="35">
        <f t="shared" si="14"/>
        <v>0.2</v>
      </c>
      <c r="O96" s="35">
        <f t="shared" si="14"/>
        <v>0.2</v>
      </c>
    </row>
    <row r="97" spans="1:15">
      <c r="B97" s="13">
        <v>12</v>
      </c>
      <c r="C97" s="35">
        <f t="shared" ref="C97:O97" si="15">IF(OR(C63=0,C80=0),0.2,ROUND(C80/(C63+5),3))</f>
        <v>0.2</v>
      </c>
      <c r="D97" s="35">
        <f t="shared" si="15"/>
        <v>0.2</v>
      </c>
      <c r="E97" s="35">
        <f t="shared" si="15"/>
        <v>0.2</v>
      </c>
      <c r="F97" s="35">
        <f t="shared" si="15"/>
        <v>0.2</v>
      </c>
      <c r="G97" s="35">
        <f t="shared" si="15"/>
        <v>0.2</v>
      </c>
      <c r="H97" s="35">
        <f t="shared" si="15"/>
        <v>0.2</v>
      </c>
      <c r="I97" s="35">
        <f t="shared" si="15"/>
        <v>0.2</v>
      </c>
      <c r="J97" s="35">
        <f t="shared" si="15"/>
        <v>0.2</v>
      </c>
      <c r="K97" s="35">
        <f t="shared" si="15"/>
        <v>0.2</v>
      </c>
      <c r="L97" s="35">
        <f t="shared" si="15"/>
        <v>0.2</v>
      </c>
      <c r="M97" s="35">
        <f t="shared" si="15"/>
        <v>0.2</v>
      </c>
      <c r="N97" s="35">
        <f t="shared" si="15"/>
        <v>0.2</v>
      </c>
      <c r="O97" s="35">
        <f t="shared" si="15"/>
        <v>0.2</v>
      </c>
    </row>
    <row r="98" spans="1:15">
      <c r="B98" s="13">
        <v>13</v>
      </c>
      <c r="C98" s="35">
        <f t="shared" ref="C98:O98" si="16">IF(OR(C64=0,C81=0),0.2,ROUND(C81/(C64+5),3))</f>
        <v>0.2</v>
      </c>
      <c r="D98" s="35">
        <f t="shared" si="16"/>
        <v>0.2</v>
      </c>
      <c r="E98" s="35">
        <f t="shared" si="16"/>
        <v>0.2</v>
      </c>
      <c r="F98" s="35">
        <f t="shared" si="16"/>
        <v>0.2</v>
      </c>
      <c r="G98" s="35">
        <f t="shared" si="16"/>
        <v>0.2</v>
      </c>
      <c r="H98" s="35">
        <f t="shared" si="16"/>
        <v>0.2</v>
      </c>
      <c r="I98" s="35">
        <f t="shared" si="16"/>
        <v>0.2</v>
      </c>
      <c r="J98" s="35">
        <f t="shared" si="16"/>
        <v>0.2</v>
      </c>
      <c r="K98" s="35">
        <f t="shared" si="16"/>
        <v>0.2</v>
      </c>
      <c r="L98" s="35">
        <f t="shared" si="16"/>
        <v>0.2</v>
      </c>
      <c r="M98" s="35">
        <f t="shared" si="16"/>
        <v>0.2</v>
      </c>
      <c r="N98" s="35">
        <f t="shared" si="16"/>
        <v>0.2</v>
      </c>
      <c r="O98" s="35">
        <f t="shared" si="16"/>
        <v>0.2</v>
      </c>
    </row>
    <row r="100" spans="1:15" ht="17.5">
      <c r="A100" s="3" t="s">
        <v>14</v>
      </c>
    </row>
    <row r="105" spans="1:15" ht="17.5">
      <c r="B105" s="1" t="s">
        <v>15</v>
      </c>
      <c r="C105" s="1" t="s">
        <v>16</v>
      </c>
      <c r="M105" s="3" t="s">
        <v>17</v>
      </c>
      <c r="N105" s="3"/>
    </row>
    <row r="106" spans="1:15" ht="17.5">
      <c r="B106" s="1" t="s">
        <v>18</v>
      </c>
      <c r="C106" s="1" t="s">
        <v>16</v>
      </c>
      <c r="M106" s="3" t="s">
        <v>19</v>
      </c>
      <c r="N106" s="3"/>
    </row>
    <row r="107" spans="1:15">
      <c r="B107" s="1" t="s">
        <v>20</v>
      </c>
      <c r="C107" s="1" t="s">
        <v>16</v>
      </c>
      <c r="M107" s="3" t="s">
        <v>21</v>
      </c>
      <c r="N107" s="3"/>
    </row>
    <row r="109" spans="1:15">
      <c r="A109" s="3" t="s">
        <v>22</v>
      </c>
    </row>
    <row r="110" spans="1:15">
      <c r="A110" s="3" t="s">
        <v>23</v>
      </c>
    </row>
    <row r="112" spans="1:15">
      <c r="B112" s="36" t="s">
        <v>24</v>
      </c>
      <c r="C112" s="36" t="s">
        <v>25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7">
        <v>1</v>
      </c>
      <c r="N112" s="37"/>
    </row>
    <row r="113" spans="1:16">
      <c r="B113" s="36" t="s">
        <v>26</v>
      </c>
      <c r="C113" s="36" t="s">
        <v>25</v>
      </c>
      <c r="D113" s="36"/>
      <c r="E113" s="36"/>
      <c r="F113" s="36"/>
      <c r="G113" s="36"/>
      <c r="H113" s="36"/>
      <c r="I113" s="36"/>
      <c r="J113" s="36"/>
      <c r="K113" s="36"/>
      <c r="L113" s="36"/>
      <c r="M113" s="37">
        <v>-1.2</v>
      </c>
      <c r="N113" s="37"/>
    </row>
    <row r="115" spans="1:16" ht="17.5">
      <c r="A115" s="3" t="s">
        <v>27</v>
      </c>
    </row>
    <row r="117" spans="1:16">
      <c r="B117" s="11" t="s">
        <v>1</v>
      </c>
      <c r="C117" s="12">
        <v>1</v>
      </c>
      <c r="D117" s="12">
        <v>2</v>
      </c>
      <c r="E117" s="12">
        <v>3</v>
      </c>
      <c r="F117" s="12">
        <v>4</v>
      </c>
      <c r="G117" s="12">
        <v>5</v>
      </c>
      <c r="H117" s="12">
        <v>6</v>
      </c>
      <c r="I117" s="12">
        <v>7</v>
      </c>
      <c r="J117" s="12">
        <v>8</v>
      </c>
      <c r="K117" s="12">
        <v>9</v>
      </c>
      <c r="L117" s="12">
        <v>10</v>
      </c>
      <c r="M117" s="12">
        <v>11</v>
      </c>
      <c r="N117" s="12">
        <v>12</v>
      </c>
      <c r="O117" s="12">
        <v>13</v>
      </c>
    </row>
    <row r="118" spans="1:16">
      <c r="B118" s="13">
        <v>1</v>
      </c>
      <c r="C118" s="38">
        <f t="shared" ref="C118:O118" si="17">MIN(ROUND($M$112*EXP($M$113*C86),3),1)</f>
        <v>0.78700000000000003</v>
      </c>
      <c r="D118" s="38">
        <f t="shared" si="17"/>
        <v>0.78700000000000003</v>
      </c>
      <c r="E118" s="38">
        <f t="shared" si="17"/>
        <v>0.78700000000000003</v>
      </c>
      <c r="F118" s="38">
        <f t="shared" si="17"/>
        <v>0.78700000000000003</v>
      </c>
      <c r="G118" s="38">
        <f t="shared" si="17"/>
        <v>0.78700000000000003</v>
      </c>
      <c r="H118" s="38">
        <f t="shared" si="17"/>
        <v>0.78700000000000003</v>
      </c>
      <c r="I118" s="38">
        <f t="shared" si="17"/>
        <v>0.78700000000000003</v>
      </c>
      <c r="J118" s="38">
        <f t="shared" si="17"/>
        <v>0.78700000000000003</v>
      </c>
      <c r="K118" s="38">
        <f t="shared" si="17"/>
        <v>0.78700000000000003</v>
      </c>
      <c r="L118" s="38">
        <f t="shared" si="17"/>
        <v>0.78700000000000003</v>
      </c>
      <c r="M118" s="38">
        <f t="shared" si="17"/>
        <v>0.78700000000000003</v>
      </c>
      <c r="N118" s="38">
        <f t="shared" si="17"/>
        <v>0.78700000000000003</v>
      </c>
      <c r="O118" s="38">
        <f t="shared" si="17"/>
        <v>0.78700000000000003</v>
      </c>
    </row>
    <row r="119" spans="1:16">
      <c r="B119" s="13">
        <v>2</v>
      </c>
      <c r="C119" s="38">
        <f t="shared" ref="C119:O119" si="18">MIN(ROUND($M$112*EXP($M$113*C87),3),1)</f>
        <v>0.78700000000000003</v>
      </c>
      <c r="D119" s="38">
        <f t="shared" si="18"/>
        <v>0.78700000000000003</v>
      </c>
      <c r="E119" s="38">
        <f t="shared" si="18"/>
        <v>0.78700000000000003</v>
      </c>
      <c r="F119" s="38">
        <f t="shared" si="18"/>
        <v>0.78700000000000003</v>
      </c>
      <c r="G119" s="38">
        <f t="shared" si="18"/>
        <v>0.78700000000000003</v>
      </c>
      <c r="H119" s="38">
        <f t="shared" si="18"/>
        <v>0.78700000000000003</v>
      </c>
      <c r="I119" s="38">
        <f t="shared" si="18"/>
        <v>0.78700000000000003</v>
      </c>
      <c r="J119" s="38">
        <f t="shared" si="18"/>
        <v>0.78700000000000003</v>
      </c>
      <c r="K119" s="38">
        <f t="shared" si="18"/>
        <v>0.78700000000000003</v>
      </c>
      <c r="L119" s="38">
        <f t="shared" si="18"/>
        <v>0.78700000000000003</v>
      </c>
      <c r="M119" s="38">
        <f t="shared" si="18"/>
        <v>0.78700000000000003</v>
      </c>
      <c r="N119" s="38">
        <f t="shared" si="18"/>
        <v>0.78700000000000003</v>
      </c>
      <c r="O119" s="38">
        <f t="shared" si="18"/>
        <v>0.78700000000000003</v>
      </c>
      <c r="P119" s="7" t="s">
        <v>13</v>
      </c>
    </row>
    <row r="120" spans="1:16">
      <c r="B120" s="13">
        <v>3</v>
      </c>
      <c r="C120" s="38">
        <f t="shared" ref="C120:O120" si="19">MIN(ROUND($M$112*EXP($M$113*C88),3),1)</f>
        <v>0.78700000000000003</v>
      </c>
      <c r="D120" s="38">
        <f t="shared" si="19"/>
        <v>0.78700000000000003</v>
      </c>
      <c r="E120" s="38">
        <f t="shared" si="19"/>
        <v>0.78700000000000003</v>
      </c>
      <c r="F120" s="38">
        <f t="shared" si="19"/>
        <v>0.78700000000000003</v>
      </c>
      <c r="G120" s="38">
        <f t="shared" si="19"/>
        <v>0.78700000000000003</v>
      </c>
      <c r="H120" s="38">
        <f t="shared" si="19"/>
        <v>0.78700000000000003</v>
      </c>
      <c r="I120" s="38">
        <f t="shared" si="19"/>
        <v>0.78700000000000003</v>
      </c>
      <c r="J120" s="38">
        <f t="shared" si="19"/>
        <v>0.78700000000000003</v>
      </c>
      <c r="K120" s="38">
        <f t="shared" si="19"/>
        <v>0.78700000000000003</v>
      </c>
      <c r="L120" s="38">
        <f t="shared" si="19"/>
        <v>0.78700000000000003</v>
      </c>
      <c r="M120" s="38">
        <f t="shared" si="19"/>
        <v>0.78700000000000003</v>
      </c>
      <c r="N120" s="38">
        <f t="shared" si="19"/>
        <v>0.78700000000000003</v>
      </c>
      <c r="O120" s="38">
        <f t="shared" si="19"/>
        <v>0.78700000000000003</v>
      </c>
    </row>
    <row r="121" spans="1:16">
      <c r="B121" s="13">
        <v>4</v>
      </c>
      <c r="C121" s="38">
        <f t="shared" ref="C121:O121" si="20">MIN(ROUND($M$112*EXP($M$113*C89),3),1)</f>
        <v>0.78700000000000003</v>
      </c>
      <c r="D121" s="38">
        <f t="shared" si="20"/>
        <v>0.78700000000000003</v>
      </c>
      <c r="E121" s="38">
        <f t="shared" si="20"/>
        <v>0.78700000000000003</v>
      </c>
      <c r="F121" s="38">
        <f t="shared" si="20"/>
        <v>0.78700000000000003</v>
      </c>
      <c r="G121" s="38">
        <f t="shared" si="20"/>
        <v>0.78700000000000003</v>
      </c>
      <c r="H121" s="38">
        <f t="shared" si="20"/>
        <v>0.78700000000000003</v>
      </c>
      <c r="I121" s="38">
        <f t="shared" si="20"/>
        <v>0.78700000000000003</v>
      </c>
      <c r="J121" s="38">
        <f t="shared" si="20"/>
        <v>0.78700000000000003</v>
      </c>
      <c r="K121" s="38">
        <f t="shared" si="20"/>
        <v>0.78700000000000003</v>
      </c>
      <c r="L121" s="38">
        <f t="shared" si="20"/>
        <v>0.78700000000000003</v>
      </c>
      <c r="M121" s="38">
        <f t="shared" si="20"/>
        <v>0.78700000000000003</v>
      </c>
      <c r="N121" s="38">
        <f t="shared" si="20"/>
        <v>0.78700000000000003</v>
      </c>
      <c r="O121" s="38">
        <f t="shared" si="20"/>
        <v>0.78700000000000003</v>
      </c>
    </row>
    <row r="122" spans="1:16">
      <c r="B122" s="13">
        <v>5</v>
      </c>
      <c r="C122" s="38">
        <f t="shared" ref="C122:O122" si="21">MIN(ROUND($M$112*EXP($M$113*C90),3),1)</f>
        <v>0.78700000000000003</v>
      </c>
      <c r="D122" s="38">
        <f t="shared" si="21"/>
        <v>0.78700000000000003</v>
      </c>
      <c r="E122" s="38">
        <f t="shared" si="21"/>
        <v>0.78700000000000003</v>
      </c>
      <c r="F122" s="38">
        <f t="shared" si="21"/>
        <v>0.78700000000000003</v>
      </c>
      <c r="G122" s="38">
        <f t="shared" si="21"/>
        <v>0.78700000000000003</v>
      </c>
      <c r="H122" s="38">
        <f t="shared" si="21"/>
        <v>0.78700000000000003</v>
      </c>
      <c r="I122" s="38">
        <f t="shared" si="21"/>
        <v>0.78700000000000003</v>
      </c>
      <c r="J122" s="38">
        <f t="shared" si="21"/>
        <v>0.78700000000000003</v>
      </c>
      <c r="K122" s="38">
        <f t="shared" si="21"/>
        <v>0.78700000000000003</v>
      </c>
      <c r="L122" s="38">
        <f t="shared" si="21"/>
        <v>0.78700000000000003</v>
      </c>
      <c r="M122" s="38">
        <f t="shared" si="21"/>
        <v>0.78700000000000003</v>
      </c>
      <c r="N122" s="38">
        <f t="shared" si="21"/>
        <v>0.78700000000000003</v>
      </c>
      <c r="O122" s="38">
        <f t="shared" si="21"/>
        <v>0.78700000000000003</v>
      </c>
    </row>
    <row r="123" spans="1:16">
      <c r="B123" s="13">
        <v>6</v>
      </c>
      <c r="C123" s="38">
        <f t="shared" ref="C123:O123" si="22">MIN(ROUND($M$112*EXP($M$113*C91),3),1)</f>
        <v>0.78700000000000003</v>
      </c>
      <c r="D123" s="38">
        <f t="shared" si="22"/>
        <v>0.78700000000000003</v>
      </c>
      <c r="E123" s="38">
        <f t="shared" si="22"/>
        <v>0.78700000000000003</v>
      </c>
      <c r="F123" s="38">
        <f t="shared" si="22"/>
        <v>0.78700000000000003</v>
      </c>
      <c r="G123" s="38">
        <f t="shared" si="22"/>
        <v>0.78700000000000003</v>
      </c>
      <c r="H123" s="38">
        <f t="shared" si="22"/>
        <v>0.78700000000000003</v>
      </c>
      <c r="I123" s="38">
        <f t="shared" si="22"/>
        <v>0.78700000000000003</v>
      </c>
      <c r="J123" s="38">
        <f t="shared" si="22"/>
        <v>0.78700000000000003</v>
      </c>
      <c r="K123" s="38">
        <f t="shared" si="22"/>
        <v>0.78700000000000003</v>
      </c>
      <c r="L123" s="38">
        <f t="shared" si="22"/>
        <v>0.78700000000000003</v>
      </c>
      <c r="M123" s="38">
        <f t="shared" si="22"/>
        <v>0.78700000000000003</v>
      </c>
      <c r="N123" s="38">
        <f t="shared" si="22"/>
        <v>0.78700000000000003</v>
      </c>
      <c r="O123" s="38">
        <f t="shared" si="22"/>
        <v>0.78700000000000003</v>
      </c>
    </row>
    <row r="124" spans="1:16">
      <c r="B124" s="13">
        <v>7</v>
      </c>
      <c r="C124" s="38">
        <f t="shared" ref="C124:O124" si="23">MIN(ROUND($M$112*EXP($M$113*C92),3),1)</f>
        <v>0.78700000000000003</v>
      </c>
      <c r="D124" s="38">
        <f t="shared" si="23"/>
        <v>0.78700000000000003</v>
      </c>
      <c r="E124" s="38">
        <f t="shared" si="23"/>
        <v>0.78700000000000003</v>
      </c>
      <c r="F124" s="38">
        <f t="shared" si="23"/>
        <v>0.78700000000000003</v>
      </c>
      <c r="G124" s="38">
        <f t="shared" si="23"/>
        <v>0.78700000000000003</v>
      </c>
      <c r="H124" s="38">
        <f t="shared" si="23"/>
        <v>0.78700000000000003</v>
      </c>
      <c r="I124" s="38">
        <f t="shared" si="23"/>
        <v>0.78700000000000003</v>
      </c>
      <c r="J124" s="38">
        <f t="shared" si="23"/>
        <v>0.78700000000000003</v>
      </c>
      <c r="K124" s="38">
        <f t="shared" si="23"/>
        <v>0.78700000000000003</v>
      </c>
      <c r="L124" s="38">
        <f t="shared" si="23"/>
        <v>0.78700000000000003</v>
      </c>
      <c r="M124" s="38">
        <f t="shared" si="23"/>
        <v>0.78700000000000003</v>
      </c>
      <c r="N124" s="38">
        <f t="shared" si="23"/>
        <v>0.78700000000000003</v>
      </c>
      <c r="O124" s="38">
        <f t="shared" si="23"/>
        <v>0.78700000000000003</v>
      </c>
    </row>
    <row r="125" spans="1:16">
      <c r="B125" s="13">
        <v>8</v>
      </c>
      <c r="C125" s="38">
        <f t="shared" ref="C125:O125" si="24">MIN(ROUND($M$112*EXP($M$113*C93),3),1)</f>
        <v>0.78700000000000003</v>
      </c>
      <c r="D125" s="38">
        <f t="shared" si="24"/>
        <v>0.78700000000000003</v>
      </c>
      <c r="E125" s="38">
        <f t="shared" si="24"/>
        <v>0.78700000000000003</v>
      </c>
      <c r="F125" s="38">
        <f t="shared" si="24"/>
        <v>0.78700000000000003</v>
      </c>
      <c r="G125" s="38">
        <f t="shared" si="24"/>
        <v>0.78700000000000003</v>
      </c>
      <c r="H125" s="38">
        <f t="shared" si="24"/>
        <v>0.78700000000000003</v>
      </c>
      <c r="I125" s="38">
        <f t="shared" si="24"/>
        <v>0.78700000000000003</v>
      </c>
      <c r="J125" s="38">
        <f t="shared" si="24"/>
        <v>0.78700000000000003</v>
      </c>
      <c r="K125" s="38">
        <f t="shared" si="24"/>
        <v>0.78700000000000003</v>
      </c>
      <c r="L125" s="38">
        <f t="shared" si="24"/>
        <v>0.78700000000000003</v>
      </c>
      <c r="M125" s="38">
        <f t="shared" si="24"/>
        <v>0.78700000000000003</v>
      </c>
      <c r="N125" s="38">
        <f t="shared" si="24"/>
        <v>0.78700000000000003</v>
      </c>
      <c r="O125" s="38">
        <f t="shared" si="24"/>
        <v>0.78700000000000003</v>
      </c>
    </row>
    <row r="126" spans="1:16">
      <c r="B126" s="13">
        <v>9</v>
      </c>
      <c r="C126" s="38">
        <f t="shared" ref="C126:O126" si="25">MIN(ROUND($M$112*EXP($M$113*C94),3),1)</f>
        <v>0.78700000000000003</v>
      </c>
      <c r="D126" s="38">
        <f t="shared" si="25"/>
        <v>0.78700000000000003</v>
      </c>
      <c r="E126" s="38">
        <f t="shared" si="25"/>
        <v>0.78700000000000003</v>
      </c>
      <c r="F126" s="38">
        <f t="shared" si="25"/>
        <v>0.78700000000000003</v>
      </c>
      <c r="G126" s="38">
        <f t="shared" si="25"/>
        <v>0.78700000000000003</v>
      </c>
      <c r="H126" s="38">
        <f t="shared" si="25"/>
        <v>0.78700000000000003</v>
      </c>
      <c r="I126" s="38">
        <f t="shared" si="25"/>
        <v>0.78700000000000003</v>
      </c>
      <c r="J126" s="38">
        <f t="shared" si="25"/>
        <v>0.78700000000000003</v>
      </c>
      <c r="K126" s="38">
        <f t="shared" si="25"/>
        <v>0.78700000000000003</v>
      </c>
      <c r="L126" s="38">
        <f t="shared" si="25"/>
        <v>0.78700000000000003</v>
      </c>
      <c r="M126" s="38">
        <f t="shared" si="25"/>
        <v>0.78700000000000003</v>
      </c>
      <c r="N126" s="38">
        <f t="shared" si="25"/>
        <v>0.78700000000000003</v>
      </c>
      <c r="O126" s="38">
        <f t="shared" si="25"/>
        <v>0.78700000000000003</v>
      </c>
    </row>
    <row r="127" spans="1:16">
      <c r="B127" s="13">
        <v>10</v>
      </c>
      <c r="C127" s="38">
        <f t="shared" ref="C127:O127" si="26">MIN(ROUND($M$112*EXP($M$113*C95),3),1)</f>
        <v>0.78700000000000003</v>
      </c>
      <c r="D127" s="38">
        <f t="shared" si="26"/>
        <v>0.78700000000000003</v>
      </c>
      <c r="E127" s="38">
        <f t="shared" si="26"/>
        <v>0.78700000000000003</v>
      </c>
      <c r="F127" s="38">
        <f t="shared" si="26"/>
        <v>0.78700000000000003</v>
      </c>
      <c r="G127" s="38">
        <f t="shared" si="26"/>
        <v>0.78700000000000003</v>
      </c>
      <c r="H127" s="38">
        <f t="shared" si="26"/>
        <v>0.78700000000000003</v>
      </c>
      <c r="I127" s="38">
        <f t="shared" si="26"/>
        <v>0.78700000000000003</v>
      </c>
      <c r="J127" s="38">
        <f t="shared" si="26"/>
        <v>0.78700000000000003</v>
      </c>
      <c r="K127" s="38">
        <f t="shared" si="26"/>
        <v>0.78700000000000003</v>
      </c>
      <c r="L127" s="38">
        <f t="shared" si="26"/>
        <v>0.78700000000000003</v>
      </c>
      <c r="M127" s="38">
        <f t="shared" si="26"/>
        <v>0.78700000000000003</v>
      </c>
      <c r="N127" s="38">
        <f t="shared" si="26"/>
        <v>0.78700000000000003</v>
      </c>
      <c r="O127" s="38">
        <f t="shared" si="26"/>
        <v>0.78700000000000003</v>
      </c>
    </row>
    <row r="128" spans="1:16">
      <c r="B128" s="13">
        <v>11</v>
      </c>
      <c r="C128" s="38">
        <f t="shared" ref="C128:O128" si="27">MIN(ROUND($M$112*EXP($M$113*C96),3),1)</f>
        <v>0.78700000000000003</v>
      </c>
      <c r="D128" s="38">
        <f t="shared" si="27"/>
        <v>0.78700000000000003</v>
      </c>
      <c r="E128" s="38">
        <f t="shared" si="27"/>
        <v>0.78700000000000003</v>
      </c>
      <c r="F128" s="38">
        <f t="shared" si="27"/>
        <v>0.78700000000000003</v>
      </c>
      <c r="G128" s="38">
        <f t="shared" si="27"/>
        <v>0.78700000000000003</v>
      </c>
      <c r="H128" s="38">
        <f t="shared" si="27"/>
        <v>0.78700000000000003</v>
      </c>
      <c r="I128" s="38">
        <f t="shared" si="27"/>
        <v>0.78700000000000003</v>
      </c>
      <c r="J128" s="38">
        <f t="shared" si="27"/>
        <v>0.78700000000000003</v>
      </c>
      <c r="K128" s="38">
        <f t="shared" si="27"/>
        <v>0.78700000000000003</v>
      </c>
      <c r="L128" s="38">
        <f t="shared" si="27"/>
        <v>0.78700000000000003</v>
      </c>
      <c r="M128" s="38">
        <f t="shared" si="27"/>
        <v>0.78700000000000003</v>
      </c>
      <c r="N128" s="38">
        <f t="shared" si="27"/>
        <v>0.78700000000000003</v>
      </c>
      <c r="O128" s="38">
        <f t="shared" si="27"/>
        <v>0.78700000000000003</v>
      </c>
    </row>
    <row r="129" spans="1:16">
      <c r="B129" s="13">
        <v>12</v>
      </c>
      <c r="C129" s="38">
        <f t="shared" ref="C129:O129" si="28">MIN(ROUND($M$112*EXP($M$113*C97),3),1)</f>
        <v>0.78700000000000003</v>
      </c>
      <c r="D129" s="38">
        <f t="shared" si="28"/>
        <v>0.78700000000000003</v>
      </c>
      <c r="E129" s="38">
        <f t="shared" si="28"/>
        <v>0.78700000000000003</v>
      </c>
      <c r="F129" s="38">
        <f t="shared" si="28"/>
        <v>0.78700000000000003</v>
      </c>
      <c r="G129" s="38">
        <f t="shared" si="28"/>
        <v>0.78700000000000003</v>
      </c>
      <c r="H129" s="38">
        <f t="shared" si="28"/>
        <v>0.78700000000000003</v>
      </c>
      <c r="I129" s="38">
        <f t="shared" si="28"/>
        <v>0.78700000000000003</v>
      </c>
      <c r="J129" s="38">
        <f t="shared" si="28"/>
        <v>0.78700000000000003</v>
      </c>
      <c r="K129" s="38">
        <f t="shared" si="28"/>
        <v>0.78700000000000003</v>
      </c>
      <c r="L129" s="38">
        <f t="shared" si="28"/>
        <v>0.78700000000000003</v>
      </c>
      <c r="M129" s="38">
        <f t="shared" si="28"/>
        <v>0.78700000000000003</v>
      </c>
      <c r="N129" s="38">
        <f t="shared" si="28"/>
        <v>0.78700000000000003</v>
      </c>
      <c r="O129" s="38">
        <f t="shared" si="28"/>
        <v>0.78700000000000003</v>
      </c>
    </row>
    <row r="130" spans="1:16">
      <c r="B130" s="13">
        <v>13</v>
      </c>
      <c r="C130" s="38">
        <f t="shared" ref="C130:O130" si="29">MIN(ROUND($M$112*EXP($M$113*C98),3),1)</f>
        <v>0.78700000000000003</v>
      </c>
      <c r="D130" s="38">
        <f t="shared" si="29"/>
        <v>0.78700000000000003</v>
      </c>
      <c r="E130" s="38">
        <f t="shared" si="29"/>
        <v>0.78700000000000003</v>
      </c>
      <c r="F130" s="38">
        <f t="shared" si="29"/>
        <v>0.78700000000000003</v>
      </c>
      <c r="G130" s="38">
        <f t="shared" si="29"/>
        <v>0.78700000000000003</v>
      </c>
      <c r="H130" s="38">
        <f t="shared" si="29"/>
        <v>0.78700000000000003</v>
      </c>
      <c r="I130" s="38">
        <f t="shared" si="29"/>
        <v>0.78700000000000003</v>
      </c>
      <c r="J130" s="38">
        <f t="shared" si="29"/>
        <v>0.78700000000000003</v>
      </c>
      <c r="K130" s="38">
        <f t="shared" si="29"/>
        <v>0.78700000000000003</v>
      </c>
      <c r="L130" s="38">
        <f t="shared" si="29"/>
        <v>0.78700000000000003</v>
      </c>
      <c r="M130" s="38">
        <f t="shared" si="29"/>
        <v>0.78700000000000003</v>
      </c>
      <c r="N130" s="38">
        <f t="shared" si="29"/>
        <v>0.78700000000000003</v>
      </c>
      <c r="O130" s="38">
        <f t="shared" si="29"/>
        <v>0.78700000000000003</v>
      </c>
    </row>
    <row r="132" spans="1:16">
      <c r="A132" s="3" t="s">
        <v>28</v>
      </c>
    </row>
    <row r="134" spans="1:16">
      <c r="B134" s="11" t="s">
        <v>1</v>
      </c>
      <c r="C134" s="12">
        <v>1</v>
      </c>
      <c r="D134" s="12">
        <v>2</v>
      </c>
      <c r="E134" s="12">
        <v>3</v>
      </c>
      <c r="F134" s="12">
        <v>4</v>
      </c>
      <c r="G134" s="12">
        <v>5</v>
      </c>
      <c r="H134" s="12">
        <v>6</v>
      </c>
      <c r="I134" s="12">
        <v>7</v>
      </c>
      <c r="J134" s="12">
        <v>8</v>
      </c>
      <c r="K134" s="12">
        <v>9</v>
      </c>
      <c r="L134" s="12">
        <v>10</v>
      </c>
      <c r="M134" s="12">
        <v>11</v>
      </c>
      <c r="N134" s="12">
        <v>12</v>
      </c>
      <c r="O134" s="12">
        <v>13</v>
      </c>
    </row>
    <row r="135" spans="1:16">
      <c r="B135" s="13">
        <v>1</v>
      </c>
      <c r="C135" s="39">
        <f t="shared" ref="C135:O135" si="30">ROUND(C118*C9,0)</f>
        <v>56</v>
      </c>
      <c r="D135" s="39">
        <f t="shared" si="30"/>
        <v>22</v>
      </c>
      <c r="E135" s="39">
        <f t="shared" si="30"/>
        <v>56</v>
      </c>
      <c r="F135" s="39">
        <f t="shared" si="30"/>
        <v>40</v>
      </c>
      <c r="G135" s="39">
        <f t="shared" si="30"/>
        <v>14</v>
      </c>
      <c r="H135" s="39">
        <f t="shared" si="30"/>
        <v>72</v>
      </c>
      <c r="I135" s="39">
        <f t="shared" si="30"/>
        <v>46</v>
      </c>
      <c r="J135" s="39">
        <f t="shared" si="30"/>
        <v>56</v>
      </c>
      <c r="K135" s="39">
        <f t="shared" si="30"/>
        <v>56</v>
      </c>
      <c r="L135" s="39">
        <f t="shared" si="30"/>
        <v>33</v>
      </c>
      <c r="M135" s="39">
        <f t="shared" si="30"/>
        <v>22</v>
      </c>
      <c r="N135" s="39">
        <f t="shared" si="30"/>
        <v>13</v>
      </c>
      <c r="O135" s="39">
        <f t="shared" si="30"/>
        <v>67</v>
      </c>
    </row>
    <row r="136" spans="1:16">
      <c r="B136" s="13">
        <v>2</v>
      </c>
      <c r="C136" s="39">
        <f t="shared" ref="C136:O136" si="31">ROUND(C119*C10,0)</f>
        <v>8</v>
      </c>
      <c r="D136" s="39">
        <f t="shared" si="31"/>
        <v>3</v>
      </c>
      <c r="E136" s="39">
        <f t="shared" si="31"/>
        <v>8</v>
      </c>
      <c r="F136" s="39">
        <f t="shared" si="31"/>
        <v>6</v>
      </c>
      <c r="G136" s="39">
        <f t="shared" si="31"/>
        <v>2</v>
      </c>
      <c r="H136" s="39">
        <f t="shared" si="31"/>
        <v>10</v>
      </c>
      <c r="I136" s="39">
        <f t="shared" si="31"/>
        <v>6</v>
      </c>
      <c r="J136" s="39">
        <f t="shared" si="31"/>
        <v>8</v>
      </c>
      <c r="K136" s="39">
        <f t="shared" si="31"/>
        <v>8</v>
      </c>
      <c r="L136" s="39">
        <f t="shared" si="31"/>
        <v>5</v>
      </c>
      <c r="M136" s="39">
        <f t="shared" si="31"/>
        <v>3</v>
      </c>
      <c r="N136" s="39">
        <f t="shared" si="31"/>
        <v>2</v>
      </c>
      <c r="O136" s="39">
        <f t="shared" si="31"/>
        <v>9</v>
      </c>
      <c r="P136" s="7" t="s">
        <v>29</v>
      </c>
    </row>
    <row r="137" spans="1:16">
      <c r="B137" s="13">
        <v>3</v>
      </c>
      <c r="C137" s="39">
        <f t="shared" ref="C137:O137" si="32">ROUND(C120*C11,0)</f>
        <v>39</v>
      </c>
      <c r="D137" s="39">
        <f t="shared" si="32"/>
        <v>16</v>
      </c>
      <c r="E137" s="39">
        <f t="shared" si="32"/>
        <v>39</v>
      </c>
      <c r="F137" s="39">
        <f t="shared" si="32"/>
        <v>28</v>
      </c>
      <c r="G137" s="39">
        <f t="shared" si="32"/>
        <v>10</v>
      </c>
      <c r="H137" s="39">
        <f t="shared" si="32"/>
        <v>51</v>
      </c>
      <c r="I137" s="39">
        <f t="shared" si="32"/>
        <v>32</v>
      </c>
      <c r="J137" s="39">
        <f t="shared" si="32"/>
        <v>39</v>
      </c>
      <c r="K137" s="39">
        <f t="shared" si="32"/>
        <v>39</v>
      </c>
      <c r="L137" s="39">
        <f t="shared" si="32"/>
        <v>24</v>
      </c>
      <c r="M137" s="39">
        <f t="shared" si="32"/>
        <v>16</v>
      </c>
      <c r="N137" s="39">
        <f t="shared" si="32"/>
        <v>9</v>
      </c>
      <c r="O137" s="39">
        <f t="shared" si="32"/>
        <v>48</v>
      </c>
    </row>
    <row r="138" spans="1:16">
      <c r="B138" s="13">
        <v>4</v>
      </c>
      <c r="C138" s="39">
        <f t="shared" ref="C138:O138" si="33">ROUND(C121*C12,0)</f>
        <v>36</v>
      </c>
      <c r="D138" s="39">
        <f t="shared" si="33"/>
        <v>14</v>
      </c>
      <c r="E138" s="39">
        <f t="shared" si="33"/>
        <v>36</v>
      </c>
      <c r="F138" s="39">
        <f t="shared" si="33"/>
        <v>26</v>
      </c>
      <c r="G138" s="39">
        <f t="shared" si="33"/>
        <v>9</v>
      </c>
      <c r="H138" s="39">
        <f t="shared" si="33"/>
        <v>46</v>
      </c>
      <c r="I138" s="39">
        <f t="shared" si="33"/>
        <v>29</v>
      </c>
      <c r="J138" s="39">
        <f t="shared" si="33"/>
        <v>36</v>
      </c>
      <c r="K138" s="39">
        <f t="shared" si="33"/>
        <v>36</v>
      </c>
      <c r="L138" s="39">
        <f t="shared" si="33"/>
        <v>21</v>
      </c>
      <c r="M138" s="39">
        <f t="shared" si="33"/>
        <v>14</v>
      </c>
      <c r="N138" s="39">
        <f t="shared" si="33"/>
        <v>8</v>
      </c>
      <c r="O138" s="39">
        <f t="shared" si="33"/>
        <v>43</v>
      </c>
    </row>
    <row r="139" spans="1:16">
      <c r="B139" s="13">
        <v>5</v>
      </c>
      <c r="C139" s="39">
        <f t="shared" ref="C139:O139" si="34">ROUND(C122*C13,0)</f>
        <v>23</v>
      </c>
      <c r="D139" s="39">
        <f t="shared" si="34"/>
        <v>9</v>
      </c>
      <c r="E139" s="39">
        <f t="shared" si="34"/>
        <v>23</v>
      </c>
      <c r="F139" s="39">
        <f t="shared" si="34"/>
        <v>17</v>
      </c>
      <c r="G139" s="39">
        <f t="shared" si="34"/>
        <v>6</v>
      </c>
      <c r="H139" s="39">
        <f t="shared" si="34"/>
        <v>29</v>
      </c>
      <c r="I139" s="39">
        <f t="shared" si="34"/>
        <v>19</v>
      </c>
      <c r="J139" s="39">
        <f t="shared" si="34"/>
        <v>23</v>
      </c>
      <c r="K139" s="39">
        <f t="shared" si="34"/>
        <v>23</v>
      </c>
      <c r="L139" s="39">
        <f t="shared" si="34"/>
        <v>13</v>
      </c>
      <c r="M139" s="39">
        <f t="shared" si="34"/>
        <v>9</v>
      </c>
      <c r="N139" s="39">
        <f t="shared" si="34"/>
        <v>5</v>
      </c>
      <c r="O139" s="39">
        <f t="shared" si="34"/>
        <v>27</v>
      </c>
    </row>
    <row r="140" spans="1:16">
      <c r="B140" s="13">
        <v>6</v>
      </c>
      <c r="C140" s="39">
        <f t="shared" ref="C140:O140" si="35">ROUND(C123*C14,0)</f>
        <v>17</v>
      </c>
      <c r="D140" s="39">
        <f t="shared" si="35"/>
        <v>7</v>
      </c>
      <c r="E140" s="39">
        <f t="shared" si="35"/>
        <v>17</v>
      </c>
      <c r="F140" s="39">
        <f t="shared" si="35"/>
        <v>13</v>
      </c>
      <c r="G140" s="39">
        <f t="shared" si="35"/>
        <v>5</v>
      </c>
      <c r="H140" s="39">
        <f t="shared" si="35"/>
        <v>23</v>
      </c>
      <c r="I140" s="39">
        <f t="shared" si="35"/>
        <v>14</v>
      </c>
      <c r="J140" s="39">
        <f t="shared" si="35"/>
        <v>17</v>
      </c>
      <c r="K140" s="39">
        <f t="shared" si="35"/>
        <v>17</v>
      </c>
      <c r="L140" s="39">
        <f t="shared" si="35"/>
        <v>10</v>
      </c>
      <c r="M140" s="39">
        <f t="shared" si="35"/>
        <v>7</v>
      </c>
      <c r="N140" s="39">
        <f t="shared" si="35"/>
        <v>4</v>
      </c>
      <c r="O140" s="39">
        <f t="shared" si="35"/>
        <v>21</v>
      </c>
    </row>
    <row r="141" spans="1:16">
      <c r="B141" s="13">
        <v>7</v>
      </c>
      <c r="C141" s="39">
        <f t="shared" ref="C141:O141" si="36">ROUND(C124*C15,0)</f>
        <v>8</v>
      </c>
      <c r="D141" s="39">
        <f t="shared" si="36"/>
        <v>3</v>
      </c>
      <c r="E141" s="39">
        <f t="shared" si="36"/>
        <v>8</v>
      </c>
      <c r="F141" s="39">
        <f t="shared" si="36"/>
        <v>6</v>
      </c>
      <c r="G141" s="39">
        <f t="shared" si="36"/>
        <v>2</v>
      </c>
      <c r="H141" s="39">
        <f t="shared" si="36"/>
        <v>10</v>
      </c>
      <c r="I141" s="39">
        <f t="shared" si="36"/>
        <v>6</v>
      </c>
      <c r="J141" s="39">
        <f t="shared" si="36"/>
        <v>8</v>
      </c>
      <c r="K141" s="39">
        <f t="shared" si="36"/>
        <v>8</v>
      </c>
      <c r="L141" s="39">
        <f t="shared" si="36"/>
        <v>5</v>
      </c>
      <c r="M141" s="39">
        <f t="shared" si="36"/>
        <v>3</v>
      </c>
      <c r="N141" s="39">
        <f t="shared" si="36"/>
        <v>2</v>
      </c>
      <c r="O141" s="39">
        <f t="shared" si="36"/>
        <v>9</v>
      </c>
    </row>
    <row r="142" spans="1:16">
      <c r="B142" s="13">
        <v>8</v>
      </c>
      <c r="C142" s="39">
        <f t="shared" ref="C142:O142" si="37">ROUND(C125*C16,0)</f>
        <v>39</v>
      </c>
      <c r="D142" s="39">
        <f t="shared" si="37"/>
        <v>16</v>
      </c>
      <c r="E142" s="39">
        <f t="shared" si="37"/>
        <v>39</v>
      </c>
      <c r="F142" s="39">
        <f t="shared" si="37"/>
        <v>28</v>
      </c>
      <c r="G142" s="39">
        <f t="shared" si="37"/>
        <v>10</v>
      </c>
      <c r="H142" s="39">
        <f t="shared" si="37"/>
        <v>51</v>
      </c>
      <c r="I142" s="39">
        <f t="shared" si="37"/>
        <v>32</v>
      </c>
      <c r="J142" s="39">
        <f t="shared" si="37"/>
        <v>39</v>
      </c>
      <c r="K142" s="39">
        <f t="shared" si="37"/>
        <v>39</v>
      </c>
      <c r="L142" s="39">
        <f t="shared" si="37"/>
        <v>24</v>
      </c>
      <c r="M142" s="39">
        <f t="shared" si="37"/>
        <v>16</v>
      </c>
      <c r="N142" s="39">
        <f t="shared" si="37"/>
        <v>9</v>
      </c>
      <c r="O142" s="39">
        <f t="shared" si="37"/>
        <v>47</v>
      </c>
    </row>
    <row r="143" spans="1:16">
      <c r="B143" s="13">
        <v>9</v>
      </c>
      <c r="C143" s="39">
        <f t="shared" ref="C143:O143" si="38">ROUND(C126*C17,0)</f>
        <v>24</v>
      </c>
      <c r="D143" s="39">
        <f t="shared" si="38"/>
        <v>10</v>
      </c>
      <c r="E143" s="39">
        <f t="shared" si="38"/>
        <v>24</v>
      </c>
      <c r="F143" s="39">
        <f t="shared" si="38"/>
        <v>17</v>
      </c>
      <c r="G143" s="39">
        <f t="shared" si="38"/>
        <v>6</v>
      </c>
      <c r="H143" s="39">
        <f t="shared" si="38"/>
        <v>32</v>
      </c>
      <c r="I143" s="39">
        <f t="shared" si="38"/>
        <v>20</v>
      </c>
      <c r="J143" s="39">
        <f t="shared" si="38"/>
        <v>24</v>
      </c>
      <c r="K143" s="39">
        <f t="shared" si="38"/>
        <v>24</v>
      </c>
      <c r="L143" s="39">
        <f t="shared" si="38"/>
        <v>15</v>
      </c>
      <c r="M143" s="39">
        <f t="shared" si="38"/>
        <v>10</v>
      </c>
      <c r="N143" s="39">
        <f t="shared" si="38"/>
        <v>6</v>
      </c>
      <c r="O143" s="39">
        <f t="shared" si="38"/>
        <v>30</v>
      </c>
    </row>
    <row r="144" spans="1:16">
      <c r="B144" s="13">
        <v>10</v>
      </c>
      <c r="C144" s="39">
        <f t="shared" ref="C144:O144" si="39">ROUND(C127*C18,0)</f>
        <v>31</v>
      </c>
      <c r="D144" s="39">
        <f t="shared" si="39"/>
        <v>13</v>
      </c>
      <c r="E144" s="39">
        <f t="shared" si="39"/>
        <v>31</v>
      </c>
      <c r="F144" s="39">
        <f t="shared" si="39"/>
        <v>23</v>
      </c>
      <c r="G144" s="39">
        <f t="shared" si="39"/>
        <v>8</v>
      </c>
      <c r="H144" s="39">
        <f t="shared" si="39"/>
        <v>41</v>
      </c>
      <c r="I144" s="39">
        <f t="shared" si="39"/>
        <v>26</v>
      </c>
      <c r="J144" s="39">
        <f t="shared" si="39"/>
        <v>31</v>
      </c>
      <c r="K144" s="39">
        <f t="shared" si="39"/>
        <v>31</v>
      </c>
      <c r="L144" s="39">
        <f t="shared" si="39"/>
        <v>19</v>
      </c>
      <c r="M144" s="39">
        <f t="shared" si="39"/>
        <v>13</v>
      </c>
      <c r="N144" s="39">
        <f t="shared" si="39"/>
        <v>7</v>
      </c>
      <c r="O144" s="39">
        <f t="shared" si="39"/>
        <v>38</v>
      </c>
    </row>
    <row r="145" spans="1:16">
      <c r="B145" s="13">
        <v>11</v>
      </c>
      <c r="C145" s="39">
        <f t="shared" ref="C145:O145" si="40">ROUND(C128*C19,0)</f>
        <v>17</v>
      </c>
      <c r="D145" s="39">
        <f t="shared" si="40"/>
        <v>7</v>
      </c>
      <c r="E145" s="39">
        <f t="shared" si="40"/>
        <v>17</v>
      </c>
      <c r="F145" s="39">
        <f t="shared" si="40"/>
        <v>12</v>
      </c>
      <c r="G145" s="39">
        <f t="shared" si="40"/>
        <v>4</v>
      </c>
      <c r="H145" s="39">
        <f t="shared" si="40"/>
        <v>22</v>
      </c>
      <c r="I145" s="39">
        <f t="shared" si="40"/>
        <v>14</v>
      </c>
      <c r="J145" s="39">
        <f t="shared" si="40"/>
        <v>17</v>
      </c>
      <c r="K145" s="39">
        <f t="shared" si="40"/>
        <v>17</v>
      </c>
      <c r="L145" s="39">
        <f t="shared" si="40"/>
        <v>10</v>
      </c>
      <c r="M145" s="39">
        <f t="shared" si="40"/>
        <v>7</v>
      </c>
      <c r="N145" s="39">
        <f t="shared" si="40"/>
        <v>4</v>
      </c>
      <c r="O145" s="39">
        <f t="shared" si="40"/>
        <v>20</v>
      </c>
    </row>
    <row r="146" spans="1:16">
      <c r="B146" s="13">
        <v>12</v>
      </c>
      <c r="C146" s="39">
        <f t="shared" ref="C146:O146" si="41">ROUND(C129*C20,0)</f>
        <v>16</v>
      </c>
      <c r="D146" s="39">
        <f t="shared" si="41"/>
        <v>6</v>
      </c>
      <c r="E146" s="39">
        <f t="shared" si="41"/>
        <v>16</v>
      </c>
      <c r="F146" s="39">
        <f t="shared" si="41"/>
        <v>11</v>
      </c>
      <c r="G146" s="39">
        <f t="shared" si="41"/>
        <v>4</v>
      </c>
      <c r="H146" s="39">
        <f t="shared" si="41"/>
        <v>20</v>
      </c>
      <c r="I146" s="39">
        <f t="shared" si="41"/>
        <v>13</v>
      </c>
      <c r="J146" s="39">
        <f t="shared" si="41"/>
        <v>16</v>
      </c>
      <c r="K146" s="39">
        <f t="shared" si="41"/>
        <v>16</v>
      </c>
      <c r="L146" s="39">
        <f t="shared" si="41"/>
        <v>9</v>
      </c>
      <c r="M146" s="39">
        <f t="shared" si="41"/>
        <v>6</v>
      </c>
      <c r="N146" s="39">
        <f t="shared" si="41"/>
        <v>3</v>
      </c>
      <c r="O146" s="39">
        <f t="shared" si="41"/>
        <v>19</v>
      </c>
    </row>
    <row r="147" spans="1:16">
      <c r="B147" s="13">
        <v>13</v>
      </c>
      <c r="C147" s="39">
        <f t="shared" ref="C147:O147" si="42">ROUND(C130*C21,0)</f>
        <v>52</v>
      </c>
      <c r="D147" s="39">
        <f t="shared" si="42"/>
        <v>20</v>
      </c>
      <c r="E147" s="39">
        <f t="shared" si="42"/>
        <v>52</v>
      </c>
      <c r="F147" s="39">
        <f t="shared" si="42"/>
        <v>37</v>
      </c>
      <c r="G147" s="39">
        <f t="shared" si="42"/>
        <v>13</v>
      </c>
      <c r="H147" s="39">
        <f t="shared" si="42"/>
        <v>67</v>
      </c>
      <c r="I147" s="39">
        <f t="shared" si="42"/>
        <v>42</v>
      </c>
      <c r="J147" s="39">
        <f t="shared" si="42"/>
        <v>52</v>
      </c>
      <c r="K147" s="39">
        <f t="shared" si="42"/>
        <v>52</v>
      </c>
      <c r="L147" s="39">
        <f t="shared" si="42"/>
        <v>31</v>
      </c>
      <c r="M147" s="39">
        <f t="shared" si="42"/>
        <v>20</v>
      </c>
      <c r="N147" s="39">
        <f t="shared" si="42"/>
        <v>12</v>
      </c>
      <c r="O147" s="39">
        <f t="shared" si="42"/>
        <v>62</v>
      </c>
    </row>
    <row r="149" spans="1:16">
      <c r="A149" s="3" t="s">
        <v>30</v>
      </c>
    </row>
    <row r="151" spans="1:16">
      <c r="B151" s="11" t="s">
        <v>1</v>
      </c>
      <c r="C151" s="12">
        <v>1</v>
      </c>
      <c r="D151" s="12">
        <v>2</v>
      </c>
      <c r="E151" s="12">
        <v>3</v>
      </c>
      <c r="F151" s="12">
        <v>4</v>
      </c>
      <c r="G151" s="12">
        <v>5</v>
      </c>
      <c r="H151" s="12">
        <v>6</v>
      </c>
      <c r="I151" s="12">
        <v>7</v>
      </c>
      <c r="J151" s="12">
        <v>8</v>
      </c>
      <c r="K151" s="12">
        <v>9</v>
      </c>
      <c r="L151" s="12">
        <v>10</v>
      </c>
      <c r="M151" s="12">
        <v>11</v>
      </c>
      <c r="N151" s="12">
        <v>12</v>
      </c>
      <c r="O151" s="12">
        <v>13</v>
      </c>
    </row>
    <row r="152" spans="1:16">
      <c r="B152" s="13">
        <v>1</v>
      </c>
      <c r="C152" s="39">
        <f t="shared" ref="C152:O152" si="43">C9-C135</f>
        <v>15</v>
      </c>
      <c r="D152" s="39">
        <f t="shared" si="43"/>
        <v>6</v>
      </c>
      <c r="E152" s="39">
        <f t="shared" si="43"/>
        <v>15</v>
      </c>
      <c r="F152" s="39">
        <f t="shared" si="43"/>
        <v>11</v>
      </c>
      <c r="G152" s="39">
        <f t="shared" si="43"/>
        <v>4</v>
      </c>
      <c r="H152" s="39">
        <f t="shared" si="43"/>
        <v>20</v>
      </c>
      <c r="I152" s="39">
        <f t="shared" si="43"/>
        <v>12</v>
      </c>
      <c r="J152" s="39">
        <f t="shared" si="43"/>
        <v>15</v>
      </c>
      <c r="K152" s="39">
        <f t="shared" si="43"/>
        <v>15</v>
      </c>
      <c r="L152" s="39">
        <f t="shared" si="43"/>
        <v>9</v>
      </c>
      <c r="M152" s="39">
        <f t="shared" si="43"/>
        <v>6</v>
      </c>
      <c r="N152" s="39">
        <f t="shared" si="43"/>
        <v>3</v>
      </c>
      <c r="O152" s="39">
        <f t="shared" si="43"/>
        <v>18</v>
      </c>
    </row>
    <row r="153" spans="1:16">
      <c r="B153" s="13">
        <v>2</v>
      </c>
      <c r="C153" s="39">
        <f t="shared" ref="C153:O153" si="44">C10-C136</f>
        <v>2</v>
      </c>
      <c r="D153" s="39">
        <f t="shared" si="44"/>
        <v>1</v>
      </c>
      <c r="E153" s="39">
        <f t="shared" si="44"/>
        <v>2</v>
      </c>
      <c r="F153" s="39">
        <f t="shared" si="44"/>
        <v>1</v>
      </c>
      <c r="G153" s="39">
        <f t="shared" si="44"/>
        <v>1</v>
      </c>
      <c r="H153" s="39">
        <f t="shared" si="44"/>
        <v>3</v>
      </c>
      <c r="I153" s="39">
        <f t="shared" si="44"/>
        <v>2</v>
      </c>
      <c r="J153" s="39">
        <f t="shared" si="44"/>
        <v>2</v>
      </c>
      <c r="K153" s="39">
        <f t="shared" si="44"/>
        <v>2</v>
      </c>
      <c r="L153" s="39">
        <f t="shared" si="44"/>
        <v>1</v>
      </c>
      <c r="M153" s="39">
        <f t="shared" si="44"/>
        <v>1</v>
      </c>
      <c r="N153" s="39">
        <f t="shared" si="44"/>
        <v>0</v>
      </c>
      <c r="O153" s="39">
        <f t="shared" si="44"/>
        <v>3</v>
      </c>
      <c r="P153" s="7" t="s">
        <v>31</v>
      </c>
    </row>
    <row r="154" spans="1:16">
      <c r="B154" s="13">
        <v>3</v>
      </c>
      <c r="C154" s="39">
        <f t="shared" ref="C154:O154" si="45">C11-C137</f>
        <v>11</v>
      </c>
      <c r="D154" s="39">
        <f t="shared" si="45"/>
        <v>4</v>
      </c>
      <c r="E154" s="39">
        <f t="shared" si="45"/>
        <v>11</v>
      </c>
      <c r="F154" s="39">
        <f t="shared" si="45"/>
        <v>8</v>
      </c>
      <c r="G154" s="39">
        <f t="shared" si="45"/>
        <v>3</v>
      </c>
      <c r="H154" s="39">
        <f t="shared" si="45"/>
        <v>14</v>
      </c>
      <c r="I154" s="39">
        <f t="shared" si="45"/>
        <v>9</v>
      </c>
      <c r="J154" s="39">
        <f t="shared" si="45"/>
        <v>11</v>
      </c>
      <c r="K154" s="39">
        <f t="shared" si="45"/>
        <v>11</v>
      </c>
      <c r="L154" s="39">
        <f t="shared" si="45"/>
        <v>6</v>
      </c>
      <c r="M154" s="39">
        <f t="shared" si="45"/>
        <v>4</v>
      </c>
      <c r="N154" s="39">
        <f t="shared" si="45"/>
        <v>2</v>
      </c>
      <c r="O154" s="39">
        <f t="shared" si="45"/>
        <v>13</v>
      </c>
    </row>
    <row r="155" spans="1:16">
      <c r="B155" s="13">
        <v>4</v>
      </c>
      <c r="C155" s="39">
        <f t="shared" ref="C155:O155" si="46">C12-C138</f>
        <v>10</v>
      </c>
      <c r="D155" s="39">
        <f t="shared" si="46"/>
        <v>4</v>
      </c>
      <c r="E155" s="39">
        <f t="shared" si="46"/>
        <v>10</v>
      </c>
      <c r="F155" s="39">
        <f t="shared" si="46"/>
        <v>7</v>
      </c>
      <c r="G155" s="39">
        <f t="shared" si="46"/>
        <v>2</v>
      </c>
      <c r="H155" s="39">
        <f t="shared" si="46"/>
        <v>13</v>
      </c>
      <c r="I155" s="39">
        <f t="shared" si="46"/>
        <v>8</v>
      </c>
      <c r="J155" s="39">
        <f t="shared" si="46"/>
        <v>10</v>
      </c>
      <c r="K155" s="39">
        <f t="shared" si="46"/>
        <v>10</v>
      </c>
      <c r="L155" s="39">
        <f t="shared" si="46"/>
        <v>6</v>
      </c>
      <c r="M155" s="39">
        <f t="shared" si="46"/>
        <v>4</v>
      </c>
      <c r="N155" s="39">
        <f t="shared" si="46"/>
        <v>2</v>
      </c>
      <c r="O155" s="39">
        <f t="shared" si="46"/>
        <v>12</v>
      </c>
    </row>
    <row r="156" spans="1:16">
      <c r="B156" s="13">
        <v>5</v>
      </c>
      <c r="C156" s="39">
        <f t="shared" ref="C156:O156" si="47">C13-C139</f>
        <v>6</v>
      </c>
      <c r="D156" s="39">
        <f t="shared" si="47"/>
        <v>2</v>
      </c>
      <c r="E156" s="39">
        <f t="shared" si="47"/>
        <v>6</v>
      </c>
      <c r="F156" s="39">
        <f t="shared" si="47"/>
        <v>4</v>
      </c>
      <c r="G156" s="39">
        <f t="shared" si="47"/>
        <v>1</v>
      </c>
      <c r="H156" s="39">
        <f t="shared" si="47"/>
        <v>8</v>
      </c>
      <c r="I156" s="39">
        <f t="shared" si="47"/>
        <v>5</v>
      </c>
      <c r="J156" s="39">
        <f t="shared" si="47"/>
        <v>6</v>
      </c>
      <c r="K156" s="39">
        <f t="shared" si="47"/>
        <v>6</v>
      </c>
      <c r="L156" s="39">
        <f t="shared" si="47"/>
        <v>4</v>
      </c>
      <c r="M156" s="39">
        <f t="shared" si="47"/>
        <v>2</v>
      </c>
      <c r="N156" s="39">
        <f t="shared" si="47"/>
        <v>1</v>
      </c>
      <c r="O156" s="39">
        <f t="shared" si="47"/>
        <v>7</v>
      </c>
    </row>
    <row r="157" spans="1:16">
      <c r="B157" s="13">
        <v>6</v>
      </c>
      <c r="C157" s="39">
        <f t="shared" ref="C157:O157" si="48">C14-C140</f>
        <v>5</v>
      </c>
      <c r="D157" s="39">
        <f t="shared" si="48"/>
        <v>2</v>
      </c>
      <c r="E157" s="39">
        <f t="shared" si="48"/>
        <v>5</v>
      </c>
      <c r="F157" s="39">
        <f t="shared" si="48"/>
        <v>3</v>
      </c>
      <c r="G157" s="39">
        <f t="shared" si="48"/>
        <v>1</v>
      </c>
      <c r="H157" s="39">
        <f t="shared" si="48"/>
        <v>6</v>
      </c>
      <c r="I157" s="39">
        <f t="shared" si="48"/>
        <v>4</v>
      </c>
      <c r="J157" s="39">
        <f t="shared" si="48"/>
        <v>5</v>
      </c>
      <c r="K157" s="39">
        <f t="shared" si="48"/>
        <v>5</v>
      </c>
      <c r="L157" s="39">
        <f t="shared" si="48"/>
        <v>3</v>
      </c>
      <c r="M157" s="39">
        <f t="shared" si="48"/>
        <v>2</v>
      </c>
      <c r="N157" s="39">
        <f t="shared" si="48"/>
        <v>1</v>
      </c>
      <c r="O157" s="39">
        <f t="shared" si="48"/>
        <v>6</v>
      </c>
    </row>
    <row r="158" spans="1:16">
      <c r="B158" s="13">
        <v>7</v>
      </c>
      <c r="C158" s="39">
        <f t="shared" ref="C158:O158" si="49">C15-C141</f>
        <v>2</v>
      </c>
      <c r="D158" s="39">
        <f t="shared" si="49"/>
        <v>1</v>
      </c>
      <c r="E158" s="39">
        <f t="shared" si="49"/>
        <v>2</v>
      </c>
      <c r="F158" s="39">
        <f t="shared" si="49"/>
        <v>1</v>
      </c>
      <c r="G158" s="39">
        <f t="shared" si="49"/>
        <v>1</v>
      </c>
      <c r="H158" s="39">
        <f t="shared" si="49"/>
        <v>3</v>
      </c>
      <c r="I158" s="39">
        <f t="shared" si="49"/>
        <v>2</v>
      </c>
      <c r="J158" s="39">
        <f t="shared" si="49"/>
        <v>2</v>
      </c>
      <c r="K158" s="39">
        <f t="shared" si="49"/>
        <v>2</v>
      </c>
      <c r="L158" s="39">
        <f t="shared" si="49"/>
        <v>1</v>
      </c>
      <c r="M158" s="39">
        <f t="shared" si="49"/>
        <v>1</v>
      </c>
      <c r="N158" s="39">
        <f t="shared" si="49"/>
        <v>0</v>
      </c>
      <c r="O158" s="39">
        <f t="shared" si="49"/>
        <v>3</v>
      </c>
    </row>
    <row r="159" spans="1:16">
      <c r="B159" s="13">
        <v>8</v>
      </c>
      <c r="C159" s="39">
        <f t="shared" ref="C159:O159" si="50">C16-C142</f>
        <v>11</v>
      </c>
      <c r="D159" s="39">
        <f t="shared" si="50"/>
        <v>4</v>
      </c>
      <c r="E159" s="39">
        <f t="shared" si="50"/>
        <v>11</v>
      </c>
      <c r="F159" s="39">
        <f t="shared" si="50"/>
        <v>8</v>
      </c>
      <c r="G159" s="39">
        <f t="shared" si="50"/>
        <v>3</v>
      </c>
      <c r="H159" s="39">
        <f t="shared" si="50"/>
        <v>14</v>
      </c>
      <c r="I159" s="39">
        <f t="shared" si="50"/>
        <v>9</v>
      </c>
      <c r="J159" s="39">
        <f t="shared" si="50"/>
        <v>11</v>
      </c>
      <c r="K159" s="39">
        <f t="shared" si="50"/>
        <v>11</v>
      </c>
      <c r="L159" s="39">
        <f t="shared" si="50"/>
        <v>6</v>
      </c>
      <c r="M159" s="39">
        <f t="shared" si="50"/>
        <v>4</v>
      </c>
      <c r="N159" s="39">
        <f t="shared" si="50"/>
        <v>2</v>
      </c>
      <c r="O159" s="39">
        <f t="shared" si="50"/>
        <v>13</v>
      </c>
    </row>
    <row r="160" spans="1:16">
      <c r="B160" s="13">
        <v>9</v>
      </c>
      <c r="C160" s="39">
        <f t="shared" ref="C160:O160" si="51">C17-C143</f>
        <v>7</v>
      </c>
      <c r="D160" s="39">
        <f t="shared" si="51"/>
        <v>3</v>
      </c>
      <c r="E160" s="39">
        <f t="shared" si="51"/>
        <v>7</v>
      </c>
      <c r="F160" s="39">
        <f t="shared" si="51"/>
        <v>5</v>
      </c>
      <c r="G160" s="39">
        <f t="shared" si="51"/>
        <v>2</v>
      </c>
      <c r="H160" s="39">
        <f t="shared" si="51"/>
        <v>9</v>
      </c>
      <c r="I160" s="39">
        <f t="shared" si="51"/>
        <v>6</v>
      </c>
      <c r="J160" s="39">
        <f t="shared" si="51"/>
        <v>7</v>
      </c>
      <c r="K160" s="39">
        <f t="shared" si="51"/>
        <v>7</v>
      </c>
      <c r="L160" s="39">
        <f t="shared" si="51"/>
        <v>4</v>
      </c>
      <c r="M160" s="39">
        <f t="shared" si="51"/>
        <v>3</v>
      </c>
      <c r="N160" s="39">
        <f t="shared" si="51"/>
        <v>1</v>
      </c>
      <c r="O160" s="39">
        <f t="shared" si="51"/>
        <v>8</v>
      </c>
    </row>
    <row r="161" spans="1:22">
      <c r="B161" s="13">
        <v>10</v>
      </c>
      <c r="C161" s="39">
        <f t="shared" ref="C161:O161" si="52">C18-C144</f>
        <v>9</v>
      </c>
      <c r="D161" s="39">
        <f t="shared" si="52"/>
        <v>3</v>
      </c>
      <c r="E161" s="39">
        <f t="shared" si="52"/>
        <v>9</v>
      </c>
      <c r="F161" s="39">
        <f t="shared" si="52"/>
        <v>6</v>
      </c>
      <c r="G161" s="39">
        <f t="shared" si="52"/>
        <v>2</v>
      </c>
      <c r="H161" s="39">
        <f t="shared" si="52"/>
        <v>11</v>
      </c>
      <c r="I161" s="39">
        <f t="shared" si="52"/>
        <v>7</v>
      </c>
      <c r="J161" s="39">
        <f t="shared" si="52"/>
        <v>9</v>
      </c>
      <c r="K161" s="39">
        <f t="shared" si="52"/>
        <v>9</v>
      </c>
      <c r="L161" s="39">
        <f t="shared" si="52"/>
        <v>5</v>
      </c>
      <c r="M161" s="39">
        <f t="shared" si="52"/>
        <v>3</v>
      </c>
      <c r="N161" s="39">
        <f t="shared" si="52"/>
        <v>2</v>
      </c>
      <c r="O161" s="39">
        <f t="shared" si="52"/>
        <v>10</v>
      </c>
    </row>
    <row r="162" spans="1:22">
      <c r="B162" s="13">
        <v>11</v>
      </c>
      <c r="C162" s="39">
        <f t="shared" ref="C162:O162" si="53">C19-C145</f>
        <v>4</v>
      </c>
      <c r="D162" s="39">
        <f t="shared" si="53"/>
        <v>2</v>
      </c>
      <c r="E162" s="39">
        <f t="shared" si="53"/>
        <v>4</v>
      </c>
      <c r="F162" s="39">
        <f t="shared" si="53"/>
        <v>3</v>
      </c>
      <c r="G162" s="39">
        <f t="shared" si="53"/>
        <v>1</v>
      </c>
      <c r="H162" s="39">
        <f t="shared" si="53"/>
        <v>6</v>
      </c>
      <c r="I162" s="39">
        <f t="shared" si="53"/>
        <v>4</v>
      </c>
      <c r="J162" s="39">
        <f t="shared" si="53"/>
        <v>4</v>
      </c>
      <c r="K162" s="39">
        <f t="shared" si="53"/>
        <v>4</v>
      </c>
      <c r="L162" s="39">
        <f t="shared" si="53"/>
        <v>3</v>
      </c>
      <c r="M162" s="39">
        <f t="shared" si="53"/>
        <v>2</v>
      </c>
      <c r="N162" s="39">
        <f t="shared" si="53"/>
        <v>1</v>
      </c>
      <c r="O162" s="39">
        <f t="shared" si="53"/>
        <v>6</v>
      </c>
    </row>
    <row r="163" spans="1:22">
      <c r="B163" s="13">
        <v>12</v>
      </c>
      <c r="C163" s="39">
        <f t="shared" ref="C163:O163" si="54">C20-C146</f>
        <v>4</v>
      </c>
      <c r="D163" s="39">
        <f t="shared" si="54"/>
        <v>2</v>
      </c>
      <c r="E163" s="39">
        <f t="shared" si="54"/>
        <v>4</v>
      </c>
      <c r="F163" s="39">
        <f t="shared" si="54"/>
        <v>3</v>
      </c>
      <c r="G163" s="39">
        <f t="shared" si="54"/>
        <v>1</v>
      </c>
      <c r="H163" s="39">
        <f t="shared" si="54"/>
        <v>6</v>
      </c>
      <c r="I163" s="39">
        <f t="shared" si="54"/>
        <v>4</v>
      </c>
      <c r="J163" s="39">
        <f t="shared" si="54"/>
        <v>4</v>
      </c>
      <c r="K163" s="39">
        <f t="shared" si="54"/>
        <v>4</v>
      </c>
      <c r="L163" s="39">
        <f t="shared" si="54"/>
        <v>3</v>
      </c>
      <c r="M163" s="39">
        <f t="shared" si="54"/>
        <v>2</v>
      </c>
      <c r="N163" s="39">
        <f t="shared" si="54"/>
        <v>1</v>
      </c>
      <c r="O163" s="39">
        <f t="shared" si="54"/>
        <v>5</v>
      </c>
    </row>
    <row r="164" spans="1:22">
      <c r="B164" s="13">
        <v>13</v>
      </c>
      <c r="C164" s="39">
        <f t="shared" ref="C164:O164" si="55">C21-C147</f>
        <v>14</v>
      </c>
      <c r="D164" s="39">
        <f t="shared" si="55"/>
        <v>6</v>
      </c>
      <c r="E164" s="39">
        <f t="shared" si="55"/>
        <v>14</v>
      </c>
      <c r="F164" s="39">
        <f t="shared" si="55"/>
        <v>10</v>
      </c>
      <c r="G164" s="39">
        <f t="shared" si="55"/>
        <v>3</v>
      </c>
      <c r="H164" s="39">
        <f t="shared" si="55"/>
        <v>18</v>
      </c>
      <c r="I164" s="39">
        <f t="shared" si="55"/>
        <v>12</v>
      </c>
      <c r="J164" s="39">
        <f t="shared" si="55"/>
        <v>14</v>
      </c>
      <c r="K164" s="39">
        <f t="shared" si="55"/>
        <v>14</v>
      </c>
      <c r="L164" s="39">
        <f t="shared" si="55"/>
        <v>8</v>
      </c>
      <c r="M164" s="39">
        <f t="shared" si="55"/>
        <v>6</v>
      </c>
      <c r="N164" s="39">
        <f t="shared" si="55"/>
        <v>3</v>
      </c>
      <c r="O164" s="39">
        <f t="shared" si="55"/>
        <v>17</v>
      </c>
    </row>
    <row r="168" spans="1:22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</row>
  </sheetData>
  <conditionalFormatting sqref="Q19:Q21 C23:O23">
    <cfRule type="cellIs" dxfId="0" priority="2" operator="notEqual">
      <formula>0</formula>
    </cfRule>
  </conditionalFormatting>
  <pageMargins left="0.7" right="0.7" top="0.75" bottom="0.75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Podział zadań przewozowych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KSK</dc:creator>
  <dc:description/>
  <cp:lastModifiedBy>Mateusz Szarata</cp:lastModifiedBy>
  <cp:revision>2</cp:revision>
  <dcterms:created xsi:type="dcterms:W3CDTF">2014-11-13T13:32:37Z</dcterms:created>
  <dcterms:modified xsi:type="dcterms:W3CDTF">2023-06-12T05:34:54Z</dcterms:modified>
  <dc:language>pl-PL</dc:language>
</cp:coreProperties>
</file>